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620" activeTab="15"/>
  </bookViews>
  <sheets>
    <sheet name="Горностай" sheetId="1" r:id="rId1"/>
    <sheet name="Росомаха" sheetId="2" r:id="rId2"/>
    <sheet name="Белка" sheetId="3" r:id="rId3"/>
    <sheet name="Хорь" sheetId="4" r:id="rId4"/>
    <sheet name="Норка" sheetId="5" r:id="rId5"/>
    <sheet name="Колонок" sheetId="6" r:id="rId6"/>
    <sheet name="Куница" sheetId="7" r:id="rId7"/>
    <sheet name="Барсук" sheetId="8" r:id="rId8"/>
    <sheet name="Соболь" sheetId="9" r:id="rId9"/>
    <sheet name="Рысь" sheetId="10" r:id="rId10"/>
    <sheet name="Лисица" sheetId="11" r:id="rId11"/>
    <sheet name="Заяц-беляк" sheetId="12" r:id="rId12"/>
    <sheet name="Ондатра" sheetId="13" r:id="rId13"/>
    <sheet name="Заяц-русак" sheetId="14" r:id="rId14"/>
    <sheet name="Сурок" sheetId="15" r:id="rId15"/>
    <sheet name="Корсак" sheetId="16" r:id="rId16"/>
    <sheet name="Бобр" sheetId="17" r:id="rId17"/>
    <sheet name="Енотсобака" sheetId="18" r:id="rId18"/>
  </sheets>
  <definedNames>
    <definedName name="_xlnm.Print_Area" localSheetId="7">Барсук!$A$1:$FE$24</definedName>
    <definedName name="_xlnm.Print_Area" localSheetId="2">Белка!$A$1:$FE$38</definedName>
    <definedName name="_xlnm.Print_Area" localSheetId="16">Бобр!$A$1:$FE$98</definedName>
    <definedName name="_xlnm.Print_Area" localSheetId="0">Горностай!$A$1:$FE$40</definedName>
    <definedName name="_xlnm.Print_Area" localSheetId="17">Енотсобака!$A$1:$FE$86</definedName>
    <definedName name="_xlnm.Print_Area" localSheetId="11">'Заяц-беляк'!$A$1:$FE$159</definedName>
    <definedName name="_xlnm.Print_Area" localSheetId="13">'Заяц-русак'!$A$1:$FE$85</definedName>
    <definedName name="_xlnm.Print_Area" localSheetId="5">Колонок!$A$1:$FE$70</definedName>
    <definedName name="_xlnm.Print_Area" localSheetId="15">Корсак!$A$1:$FE$88</definedName>
    <definedName name="_xlnm.Print_Area" localSheetId="6">Куница!$A$1:$FE$102</definedName>
    <definedName name="_xlnm.Print_Area" localSheetId="10">Лисица!$A$1:$FE$163</definedName>
    <definedName name="_xlnm.Print_Area" localSheetId="4">Норка!$A$1:$FE$68</definedName>
    <definedName name="_xlnm.Print_Area" localSheetId="12">Ондатра!$A$1:$FE$94</definedName>
    <definedName name="_xlnm.Print_Area" localSheetId="1">Росомаха!$A$1:$FE$28</definedName>
    <definedName name="_xlnm.Print_Area" localSheetId="9">Рысь!$A$1:$FE$29</definedName>
    <definedName name="_xlnm.Print_Area" localSheetId="8">Соболь!$A$1:$FE$32</definedName>
    <definedName name="_xlnm.Print_Area" localSheetId="14">Сурок!$A$1:$FE$54</definedName>
    <definedName name="_xlnm.Print_Area" localSheetId="3">Хорь!$A$1:$FE$49</definedName>
  </definedNames>
  <calcPr calcId="162913"/>
</workbook>
</file>

<file path=xl/calcChain.xml><?xml version="1.0" encoding="utf-8"?>
<calcChain xmlns="http://schemas.openxmlformats.org/spreadsheetml/2006/main">
  <c r="CS81" i="18"/>
  <c r="BT81"/>
  <c r="CS93" i="17"/>
  <c r="BT93"/>
  <c r="CS84" i="16"/>
  <c r="BT84"/>
  <c r="CS49" i="15"/>
  <c r="BT49"/>
  <c r="CS80" i="14"/>
  <c r="BT80"/>
  <c r="CS90" i="13"/>
  <c r="BT90"/>
  <c r="CS157" i="12"/>
  <c r="BT157"/>
  <c r="CS158" i="11"/>
  <c r="BT158"/>
  <c r="CS33" i="10"/>
  <c r="BT33"/>
  <c r="AU30"/>
  <c r="AU33" s="1"/>
  <c r="AU26"/>
  <c r="AU24"/>
  <c r="AU22"/>
  <c r="AU20"/>
  <c r="AU18"/>
  <c r="AU16"/>
  <c r="CS64" i="9"/>
  <c r="BT64"/>
  <c r="AU60"/>
  <c r="AU64" s="1"/>
  <c r="AU58"/>
  <c r="AU50"/>
  <c r="AU48"/>
  <c r="AU45"/>
  <c r="AU41"/>
  <c r="AU38"/>
  <c r="AU35"/>
  <c r="AU26"/>
  <c r="AU22"/>
  <c r="AU20"/>
  <c r="AU16"/>
  <c r="CS172" i="8"/>
  <c r="BT172"/>
  <c r="AU166"/>
  <c r="AU162"/>
  <c r="AU158"/>
  <c r="AU150"/>
  <c r="AU172" s="1"/>
  <c r="AU146"/>
  <c r="AU138"/>
  <c r="AU133"/>
  <c r="AU131"/>
  <c r="AU125"/>
  <c r="AU123"/>
  <c r="AU117"/>
  <c r="AU113"/>
  <c r="AU109"/>
  <c r="AU103"/>
  <c r="AU99"/>
  <c r="AU97"/>
  <c r="AU91"/>
  <c r="AU86"/>
  <c r="AU82"/>
  <c r="AU75"/>
  <c r="AU67"/>
  <c r="AU60"/>
  <c r="AU56"/>
  <c r="AU50"/>
  <c r="AU41"/>
  <c r="AU35"/>
  <c r="AU30"/>
  <c r="AU23"/>
  <c r="AU20"/>
  <c r="AU16"/>
  <c r="CS97" i="7"/>
  <c r="BT97"/>
  <c r="CS65" i="6"/>
  <c r="BT65"/>
  <c r="CS63" i="5"/>
  <c r="BT63"/>
  <c r="CS44" i="4"/>
  <c r="BT44"/>
  <c r="CS33" i="3"/>
  <c r="BT33"/>
  <c r="CS23" i="2"/>
  <c r="BT23"/>
  <c r="CS35" i="1"/>
  <c r="BT35"/>
</calcChain>
</file>

<file path=xl/sharedStrings.xml><?xml version="1.0" encoding="utf-8"?>
<sst xmlns="http://schemas.openxmlformats.org/spreadsheetml/2006/main" count="1511" uniqueCount="242">
  <si>
    <t>Форма 4.2. (ДП)</t>
  </si>
  <si>
    <t xml:space="preserve">Документированная информация о добыче пушных животных, отнесенных к охотничьим ресурсам, за исключением документированной информации о добыче волка по состоянию на 31 июля 2024 г. </t>
  </si>
  <si>
    <t>Наименование субъекта Российской Федерации: Новосибирская область</t>
  </si>
  <si>
    <t>Наименование органа исполнительной власти субъекта Российской Федерации:министерство природных ресурсов и экологии Новосибирской области</t>
  </si>
  <si>
    <t>Вид пушных животных:</t>
  </si>
  <si>
    <t>Горностай</t>
  </si>
  <si>
    <t>Утвержденный лимит добычи____ особей (заполняется для видов пушных животных, добыча которых осуществляется в соответствии с лимитом добычи и квотами добычи)</t>
  </si>
  <si>
    <t>№ 
п/п</t>
  </si>
  <si>
    <t>Наименование охотничьих угодий или иных территорий, являющихся средой обитания охотничьих ресурсов</t>
  </si>
  <si>
    <t>Установленная квота добычи, особей (заполняется для видов пушных животных, добыча которых осуществляется в соответствии с лимитом их добычи и квотами добычи)</t>
  </si>
  <si>
    <t>Выдано разрешений
на добычу охотничьих ресурсов, шт.</t>
  </si>
  <si>
    <t xml:space="preserve">Всего добыто, особей
</t>
  </si>
  <si>
    <t>Венгеровский район</t>
  </si>
  <si>
    <t>ООУ Венгеровского района</t>
  </si>
  <si>
    <t>Искитимский район</t>
  </si>
  <si>
    <t>ООУ Искитимского района</t>
  </si>
  <si>
    <t xml:space="preserve">Коченевский район </t>
  </si>
  <si>
    <t>"Дупленское"</t>
  </si>
  <si>
    <t>Кыштовский район</t>
  </si>
  <si>
    <t>ООУ Кыштовского района</t>
  </si>
  <si>
    <t>Мошковский район</t>
  </si>
  <si>
    <t>ООУ Мошковского района</t>
  </si>
  <si>
    <t>Новосибирский район</t>
  </si>
  <si>
    <t>ООУ Новосибирского района</t>
  </si>
  <si>
    <t>Северный район</t>
  </si>
  <si>
    <t>ООУ Северного района</t>
  </si>
  <si>
    <t>Убинский район</t>
  </si>
  <si>
    <t>ООУ Убинского района</t>
  </si>
  <si>
    <t>"Убинское"</t>
  </si>
  <si>
    <t>Усть-Таркский район</t>
  </si>
  <si>
    <t>ООУ Усть-Таркского района</t>
  </si>
  <si>
    <t>Итого по субъекту Российской Федерации:</t>
  </si>
  <si>
    <t>Лицо, ответственное за заполнение формы:</t>
  </si>
  <si>
    <t>консультант  Бибко И.А.</t>
  </si>
  <si>
    <t>должность, фамилия, имя, отчество (при наличии), расшифровка подписи</t>
  </si>
  <si>
    <t>8 (383) 238 72 97</t>
  </si>
  <si>
    <t>01.08.2024</t>
  </si>
  <si>
    <t>(номер контактного телефона)</t>
  </si>
  <si>
    <t>(дата составления документа)</t>
  </si>
  <si>
    <t xml:space="preserve"> </t>
  </si>
  <si>
    <t>Документированная информация о добыче пушных животных, отнесенных к охотничьим ресурсам, за исключением документированной информации о добыче волка по состоянию на 31 июля 2024 г.</t>
  </si>
  <si>
    <t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</si>
  <si>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t>Росомаха</t>
  </si>
  <si>
    <t xml:space="preserve">Утвержденный лимит добычи_______ особей </t>
  </si>
  <si>
    <t>Всего добыто, особей</t>
  </si>
  <si>
    <t>Колыванский район</t>
  </si>
  <si>
    <t>"Бакса"</t>
  </si>
  <si>
    <t>"Омь"</t>
  </si>
  <si>
    <t>"Сенчинское"</t>
  </si>
  <si>
    <t>Чулымский район</t>
  </si>
  <si>
    <t>"Тойское"</t>
  </si>
  <si>
    <t>консультант Бибко И.А.</t>
  </si>
  <si>
    <t>Белка</t>
  </si>
  <si>
    <t>Утвержденный лимит добычи________ особей</t>
  </si>
  <si>
    <t>Болотнинский район</t>
  </si>
  <si>
    <t>ООУ Болотнинского района</t>
  </si>
  <si>
    <t>"Северное"</t>
  </si>
  <si>
    <t>ООУ Колыванского района</t>
  </si>
  <si>
    <t>Маслянинский район</t>
  </si>
  <si>
    <t>ООУ Маслянинского района</t>
  </si>
  <si>
    <t>Хорь степной</t>
  </si>
  <si>
    <t>Каргатский район</t>
  </si>
  <si>
    <t>ООУ Каргатского района</t>
  </si>
  <si>
    <t>"Каргатское"</t>
  </si>
  <si>
    <t>Кочковский район</t>
  </si>
  <si>
    <t>ООУ Кочковского района</t>
  </si>
  <si>
    <t>Куйбышевский район</t>
  </si>
  <si>
    <t>ООУ Куйбышевского района</t>
  </si>
  <si>
    <t>Ордынский район</t>
  </si>
  <si>
    <t>ООУ Ордынского района</t>
  </si>
  <si>
    <t>Усть - Таркский район</t>
  </si>
  <si>
    <t>"Усть-Таркское"</t>
  </si>
  <si>
    <t>Чановский район</t>
  </si>
  <si>
    <t>ООУ Чановского района</t>
  </si>
  <si>
    <t>ООУ Чулымского района</t>
  </si>
  <si>
    <t>Норка американская</t>
  </si>
  <si>
    <t>Утвержденный лимит добычи_______ особей</t>
  </si>
  <si>
    <t>Доволенский район</t>
  </si>
  <si>
    <t>ООУ Доволенского района</t>
  </si>
  <si>
    <t>Здвинский район</t>
  </si>
  <si>
    <t>ООУ Здвинского района</t>
  </si>
  <si>
    <t>Коченевский район</t>
  </si>
  <si>
    <t>ООУ Коченевского района</t>
  </si>
  <si>
    <t>Краснозерский район</t>
  </si>
  <si>
    <t>ООУ Краснозерского района</t>
  </si>
  <si>
    <t>Сузунский район</t>
  </si>
  <si>
    <t>ООУ Сузунского района</t>
  </si>
  <si>
    <t>"Сузунское"</t>
  </si>
  <si>
    <t>Черепановский район</t>
  </si>
  <si>
    <t>ООУ Черепановского района</t>
  </si>
  <si>
    <t>Колонок</t>
  </si>
  <si>
    <t>Утвержденный лимит добычи______ особей</t>
  </si>
  <si>
    <t>"Петраковское"</t>
  </si>
  <si>
    <t>"Саргульское"</t>
  </si>
  <si>
    <t>"Сартланское"</t>
  </si>
  <si>
    <t>Татарский район</t>
  </si>
  <si>
    <t>"Биоланд"</t>
  </si>
  <si>
    <t>Куница лесная</t>
  </si>
  <si>
    <t>Баганский район</t>
  </si>
  <si>
    <t>"Баганское"</t>
  </si>
  <si>
    <t>"Мироновское"</t>
  </si>
  <si>
    <t>Барабинский район</t>
  </si>
  <si>
    <t>"Барабинское"</t>
  </si>
  <si>
    <t>"Бехтеньское"</t>
  </si>
  <si>
    <t>"Рямовское"</t>
  </si>
  <si>
    <t>"Шагальское"</t>
  </si>
  <si>
    <t>"Тулинское"</t>
  </si>
  <si>
    <t>"Искитимское"</t>
  </si>
  <si>
    <t>"Маюровское"</t>
  </si>
  <si>
    <t>"Морозовское"</t>
  </si>
  <si>
    <t>"Суминское"</t>
  </si>
  <si>
    <t>"Торокское"</t>
  </si>
  <si>
    <t>"Кочковское"</t>
  </si>
  <si>
    <t>"Ермаковское"</t>
  </si>
  <si>
    <t>"Казанакское"</t>
  </si>
  <si>
    <t>"Промысел"</t>
  </si>
  <si>
    <t>"Куйбышевское"</t>
  </si>
  <si>
    <t>Купинский район</t>
  </si>
  <si>
    <t>"Купинское"</t>
  </si>
  <si>
    <t>"Таежник"</t>
  </si>
  <si>
    <t>"Егорьевское" (ОО "НОООиР")</t>
  </si>
  <si>
    <t>"Мошковское"</t>
  </si>
  <si>
    <t>"Ордынское"</t>
  </si>
  <si>
    <t>"ИЧА"</t>
  </si>
  <si>
    <t>"Невское"</t>
  </si>
  <si>
    <t>"Беркут"</t>
  </si>
  <si>
    <t>"Усть - Таркское"</t>
  </si>
  <si>
    <t>"Черепановское"</t>
  </si>
  <si>
    <t>Чистоозерный район</t>
  </si>
  <si>
    <t>"Чистые озера"</t>
  </si>
  <si>
    <t>"Чулымское"</t>
  </si>
  <si>
    <t xml:space="preserve">консультант Бибко И.А. 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</si>
  <si>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 </t>
  </si>
  <si>
    <t>Барсук</t>
  </si>
  <si>
    <t>Утвержденный лимит добычи  2082 особей</t>
  </si>
  <si>
    <t>ООУ Баганского района</t>
  </si>
  <si>
    <t>"Мирновское"</t>
  </si>
  <si>
    <t>"Болотнинское"</t>
  </si>
  <si>
    <t>"Гвардейское"</t>
  </si>
  <si>
    <t>"Завидово"</t>
  </si>
  <si>
    <t>"Мануйловское"</t>
  </si>
  <si>
    <t>"Ояшское"</t>
  </si>
  <si>
    <t>"Удачное"</t>
  </si>
  <si>
    <t>"Таежный"</t>
  </si>
  <si>
    <t>"Альянс"</t>
  </si>
  <si>
    <t>"Комарьевское"</t>
  </si>
  <si>
    <t>"Суздальское"</t>
  </si>
  <si>
    <t>"Лянинское"</t>
  </si>
  <si>
    <t>"Сибирь"</t>
  </si>
  <si>
    <t>"Пронюшкина заимка"</t>
  </si>
  <si>
    <t>"Цереус"</t>
  </si>
  <si>
    <t>Карасукский район</t>
  </si>
  <si>
    <t>"Калиновское"</t>
  </si>
  <si>
    <t>"Кукаринское"</t>
  </si>
  <si>
    <t>"Южноозерное"</t>
  </si>
  <si>
    <t>"Озерное" ("Вторчермет")</t>
  </si>
  <si>
    <t>"Хохловское"</t>
  </si>
  <si>
    <t>"Кашламский бор"</t>
  </si>
  <si>
    <t>"Кедровое"</t>
  </si>
  <si>
    <t>"Колыванское"</t>
  </si>
  <si>
    <t>"Таежный угол"</t>
  </si>
  <si>
    <t>"Шегарское"</t>
  </si>
  <si>
    <t>"Крохалевское"</t>
  </si>
  <si>
    <t>"Моховое"</t>
  </si>
  <si>
    <t>"Леснополянское"</t>
  </si>
  <si>
    <t>"Сибирский лес"</t>
  </si>
  <si>
    <t>"Полойское"</t>
  </si>
  <si>
    <t>"Светловское"</t>
  </si>
  <si>
    <t>"Тагановское"</t>
  </si>
  <si>
    <t>"Хорос - 1"</t>
  </si>
  <si>
    <t>"Березовское"</t>
  </si>
  <si>
    <t>"Егорьевское" (ООО "Квант")</t>
  </si>
  <si>
    <t>"Старатели Сибири"</t>
  </si>
  <si>
    <t>"Хмелевское"</t>
  </si>
  <si>
    <t>"Назаровское"</t>
  </si>
  <si>
    <t>"Боровое"</t>
  </si>
  <si>
    <t>"Ярковское"</t>
  </si>
  <si>
    <t>"Бугринская роща"</t>
  </si>
  <si>
    <t>"Ирмень"</t>
  </si>
  <si>
    <t>"Обское"</t>
  </si>
  <si>
    <t>"Ершовское"</t>
  </si>
  <si>
    <t>"Меретское"</t>
  </si>
  <si>
    <t>Тогучинский район</t>
  </si>
  <si>
    <t>"Пойменское"</t>
  </si>
  <si>
    <t>"Тогучинское"</t>
  </si>
  <si>
    <t>"Укроп"</t>
  </si>
  <si>
    <t xml:space="preserve">"Омь" </t>
  </si>
  <si>
    <t>"Ича"</t>
  </si>
  <si>
    <t>"Убинское" (МВОО СибВО)</t>
  </si>
  <si>
    <t>"Убинское" (ОО "НОООиР")</t>
  </si>
  <si>
    <t>"Озерное"</t>
  </si>
  <si>
    <t>"Покровское"</t>
  </si>
  <si>
    <t>"Чановское"</t>
  </si>
  <si>
    <t>"Черниговское - 1"</t>
  </si>
  <si>
    <t>"Черниговское - 2"</t>
  </si>
  <si>
    <t>"Черниговское - 3"</t>
  </si>
  <si>
    <t>"Медведское"</t>
  </si>
  <si>
    <t>ООУ Чистоозерного района</t>
  </si>
  <si>
    <t>"Малахит"</t>
  </si>
  <si>
    <t>"Заимка"</t>
  </si>
  <si>
    <t>"Трофей"</t>
  </si>
  <si>
    <t>Соболь</t>
  </si>
  <si>
    <t>Утвержденный лимит добычи  939 особей</t>
  </si>
  <si>
    <t>"Болотнинское" участок "Кунчурский"</t>
  </si>
  <si>
    <t>ООУ Каргатского района, участок "Центральный"</t>
  </si>
  <si>
    <t>ООУ Колыванского района участок "Западный"</t>
  </si>
  <si>
    <t>"Колыванское" участок "Минзелинский"</t>
  </si>
  <si>
    <t>"Колыванское" участок "Рямовский", "Черный Борок"</t>
  </si>
  <si>
    <t>"Междуречье"</t>
  </si>
  <si>
    <t>"ВНИИОЗ РАСХН"</t>
  </si>
  <si>
    <t xml:space="preserve">ООУ Чулымского района </t>
  </si>
  <si>
    <t>Рысь</t>
  </si>
  <si>
    <t>Утвержденный лимит добычи  13 особей</t>
  </si>
  <si>
    <t>"Тогучинское" участок "Тогучинский"</t>
  </si>
  <si>
    <t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</si>
  <si>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t>Лисица</t>
  </si>
  <si>
    <t>Утвержденный лимит добычи ________ особей</t>
  </si>
  <si>
    <t>"Пронюшкина Заимка"</t>
  </si>
  <si>
    <t>ООУ Карасукского района</t>
  </si>
  <si>
    <t xml:space="preserve">Ордынский район </t>
  </si>
  <si>
    <t>ООУ Тогучинского района</t>
  </si>
  <si>
    <t xml:space="preserve">"ИЧА" </t>
  </si>
  <si>
    <t>"Убинское" ("МВОО СибВО")</t>
  </si>
  <si>
    <t>ООУ Усть - Таркского района</t>
  </si>
  <si>
    <t>"Сибириада"</t>
  </si>
  <si>
    <t>"Чистые Озера"</t>
  </si>
  <si>
    <t xml:space="preserve">Наименование субъекта Российской Федерации: Новосибирская область </t>
  </si>
  <si>
    <t>Заяц - беляк</t>
  </si>
  <si>
    <t>Утвержденный лимит добычи _______ особей</t>
  </si>
  <si>
    <t>"Хорос-1"</t>
  </si>
  <si>
    <t>Ондатра</t>
  </si>
  <si>
    <t>ООУ Баганский район</t>
  </si>
  <si>
    <t>ООУ Барабинского района</t>
  </si>
  <si>
    <t>"Шуховское"</t>
  </si>
  <si>
    <t>Заяц - русак</t>
  </si>
  <si>
    <t>Сурок серый</t>
  </si>
  <si>
    <t>Корсак</t>
  </si>
  <si>
    <t>Бобр</t>
  </si>
  <si>
    <t>Утвержденный лимит добычи _____ особей</t>
  </si>
  <si>
    <t>Искитимсккий район</t>
  </si>
  <si>
    <t>Енотовидная собака</t>
  </si>
  <si>
    <t>Утвержденный лимит добычи ______ особей</t>
  </si>
</sst>
</file>

<file path=xl/styles.xml><?xml version="1.0" encoding="utf-8"?>
<styleSheet xmlns="http://schemas.openxmlformats.org/spreadsheetml/2006/main">
  <fonts count="7">
    <font>
      <sz val="10"/>
      <color theme="1"/>
      <name val="Arial Cyr"/>
    </font>
    <font>
      <sz val="12"/>
      <name val="Times New Roman"/>
    </font>
    <font>
      <sz val="10"/>
      <name val="Times New Roman"/>
    </font>
    <font>
      <sz val="11"/>
      <name val="Times New Roman"/>
    </font>
    <font>
      <sz val="8"/>
      <name val="Times New Roman"/>
    </font>
    <font>
      <b/>
      <sz val="10"/>
      <name val="Times New Roman"/>
    </font>
    <font>
      <sz val="10"/>
      <color theme="1"/>
      <name val="Times New Roman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3" fillId="0" borderId="0" xfId="0" applyFont="1"/>
    <xf numFmtId="0" fontId="5" fillId="0" borderId="0" xfId="0" applyFont="1"/>
    <xf numFmtId="0" fontId="4" fillId="0" borderId="8" xfId="0" applyFont="1" applyBorder="1" applyAlignment="1">
      <alignment horizontal="center" vertical="top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vertical="center"/>
    </xf>
    <xf numFmtId="1" fontId="2" fillId="0" borderId="6" xfId="0" applyNumberFormat="1" applyFont="1" applyBorder="1" applyAlignment="1">
      <alignment horizontal="left" vertical="center"/>
    </xf>
    <xf numFmtId="1" fontId="2" fillId="0" borderId="7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0" xfId="0" applyFont="1" applyAlignment="1">
      <alignment horizontal="right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G40"/>
  <sheetViews>
    <sheetView workbookViewId="0">
      <selection activeCell="EO42" sqref="EO42"/>
    </sheetView>
  </sheetViews>
  <sheetFormatPr defaultColWidth="0.85546875" defaultRowHeight="12.75" customHeight="1"/>
  <cols>
    <col min="1" max="16384" width="0.85546875" style="1"/>
  </cols>
  <sheetData>
    <row r="1" spans="1:163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3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45" t="s">
        <v>0</v>
      </c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</row>
    <row r="3" spans="1:163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3" s="9" customFormat="1" ht="33.75" customHeight="1">
      <c r="A4" s="46" t="s">
        <v>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3" s="11" customFormat="1" ht="12.75" customHeight="1"/>
    <row r="6" spans="1:163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3" s="11" customFormat="1"/>
    <row r="8" spans="1:163" s="6" customFormat="1" ht="25.5" customHeight="1">
      <c r="A8" s="47" t="s">
        <v>3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3" s="12" customFormat="1"/>
    <row r="10" spans="1:163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5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3" s="12" customFormat="1" ht="12.75" customHeight="1">
      <c r="B11" s="13"/>
      <c r="C11" s="13"/>
      <c r="D11" s="13"/>
      <c r="E11" s="13"/>
    </row>
    <row r="12" spans="1:163" s="5" customFormat="1" ht="27" customHeight="1">
      <c r="A12" s="49" t="s">
        <v>6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</row>
    <row r="13" spans="1:163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3" s="15" customFormat="1" ht="110.2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3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3" s="18" customFormat="1" ht="18" customHeight="1">
      <c r="A16" s="39">
        <v>1</v>
      </c>
      <c r="B16" s="40"/>
      <c r="C16" s="40"/>
      <c r="D16" s="40"/>
      <c r="E16" s="41"/>
      <c r="F16" s="24" t="s">
        <v>12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3">
        <v>2</v>
      </c>
      <c r="B17" s="34"/>
      <c r="C17" s="34"/>
      <c r="D17" s="34"/>
      <c r="E17" s="35"/>
      <c r="F17" s="39" t="s">
        <v>13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1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3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8" customFormat="1" ht="18" customHeight="1">
      <c r="A18" s="33">
        <v>3</v>
      </c>
      <c r="B18" s="34"/>
      <c r="C18" s="34"/>
      <c r="D18" s="34"/>
      <c r="E18" s="35"/>
      <c r="F18" s="24" t="s">
        <v>14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6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8" customFormat="1" ht="18" customHeight="1">
      <c r="A19" s="39">
        <v>4</v>
      </c>
      <c r="B19" s="40"/>
      <c r="C19" s="40"/>
      <c r="D19" s="40"/>
      <c r="E19" s="41"/>
      <c r="F19" s="39" t="s">
        <v>15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1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0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8" customFormat="1" ht="18" customHeight="1">
      <c r="A20" s="33">
        <v>5</v>
      </c>
      <c r="B20" s="34"/>
      <c r="C20" s="34"/>
      <c r="D20" s="34"/>
      <c r="E20" s="35"/>
      <c r="F20" s="24" t="s">
        <v>16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8" customFormat="1" ht="18" customHeight="1">
      <c r="A21" s="33">
        <v>6</v>
      </c>
      <c r="B21" s="34"/>
      <c r="C21" s="34"/>
      <c r="D21" s="34"/>
      <c r="E21" s="35"/>
      <c r="F21" s="39" t="s">
        <v>17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3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0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8" customFormat="1" ht="18" customHeight="1">
      <c r="A22" s="39">
        <v>7</v>
      </c>
      <c r="B22" s="40"/>
      <c r="C22" s="40"/>
      <c r="D22" s="40"/>
      <c r="E22" s="41"/>
      <c r="F22" s="24" t="s">
        <v>18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8" customFormat="1" ht="18" customHeight="1">
      <c r="A23" s="33">
        <v>8</v>
      </c>
      <c r="B23" s="34"/>
      <c r="C23" s="34"/>
      <c r="D23" s="34"/>
      <c r="E23" s="35"/>
      <c r="F23" s="39" t="s">
        <v>19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5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5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8" customFormat="1" ht="18" customHeight="1">
      <c r="A24" s="33">
        <v>9</v>
      </c>
      <c r="B24" s="34"/>
      <c r="C24" s="34"/>
      <c r="D24" s="34"/>
      <c r="E24" s="35"/>
      <c r="F24" s="24" t="s">
        <v>20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6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8" customFormat="1" ht="18" customHeight="1">
      <c r="A25" s="39">
        <v>10</v>
      </c>
      <c r="B25" s="40"/>
      <c r="C25" s="40"/>
      <c r="D25" s="40"/>
      <c r="E25" s="41"/>
      <c r="F25" s="39" t="s">
        <v>21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1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0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8" customFormat="1" ht="18" customHeight="1">
      <c r="A26" s="33">
        <v>11</v>
      </c>
      <c r="B26" s="34"/>
      <c r="C26" s="34"/>
      <c r="D26" s="34"/>
      <c r="E26" s="35"/>
      <c r="F26" s="24" t="s">
        <v>22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27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9"/>
      <c r="BT26" s="27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9"/>
      <c r="CS26" s="27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9"/>
    </row>
    <row r="27" spans="1:141" s="18" customFormat="1" ht="18" customHeight="1">
      <c r="A27" s="33">
        <v>12</v>
      </c>
      <c r="B27" s="34"/>
      <c r="C27" s="34"/>
      <c r="D27" s="34"/>
      <c r="E27" s="35"/>
      <c r="F27" s="39" t="s">
        <v>23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1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0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24" t="s">
        <v>24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9" customFormat="1" ht="18" customHeight="1">
      <c r="A29" s="33">
        <v>14</v>
      </c>
      <c r="B29" s="34"/>
      <c r="C29" s="34"/>
      <c r="D29" s="34"/>
      <c r="E29" s="35"/>
      <c r="F29" s="39" t="s">
        <v>25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10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7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8" customFormat="1" ht="18" customHeight="1">
      <c r="A30" s="33">
        <v>15</v>
      </c>
      <c r="B30" s="34"/>
      <c r="C30" s="34"/>
      <c r="D30" s="34"/>
      <c r="E30" s="35"/>
      <c r="F30" s="24" t="s">
        <v>26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27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9"/>
      <c r="CS30" s="27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9"/>
    </row>
    <row r="31" spans="1:141" s="18" customFormat="1" ht="18" customHeight="1">
      <c r="A31" s="39">
        <v>16</v>
      </c>
      <c r="B31" s="40"/>
      <c r="C31" s="40"/>
      <c r="D31" s="40"/>
      <c r="E31" s="41"/>
      <c r="F31" s="39" t="s">
        <v>27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15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13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8" customFormat="1" ht="18" customHeight="1">
      <c r="A32" s="33">
        <v>17</v>
      </c>
      <c r="B32" s="34"/>
      <c r="C32" s="34"/>
      <c r="D32" s="34"/>
      <c r="E32" s="35"/>
      <c r="F32" s="39" t="s">
        <v>28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9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12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61" s="18" customFormat="1" ht="18" customHeight="1">
      <c r="A33" s="33">
        <v>18</v>
      </c>
      <c r="B33" s="34"/>
      <c r="C33" s="34"/>
      <c r="D33" s="34"/>
      <c r="E33" s="35"/>
      <c r="F33" s="24" t="s">
        <v>29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61" s="18" customFormat="1" ht="18" customHeight="1">
      <c r="A34" s="39">
        <v>19</v>
      </c>
      <c r="B34" s="40"/>
      <c r="C34" s="40"/>
      <c r="D34" s="40"/>
      <c r="E34" s="41"/>
      <c r="F34" s="39" t="s">
        <v>30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1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0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61" s="19" customFormat="1" ht="18" customHeight="1">
      <c r="A35" s="24" t="s">
        <v>31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>
        <f>SUM(BT16:CR34)</f>
        <v>47</v>
      </c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>
        <f>SUM(CS16:EK34)</f>
        <v>40</v>
      </c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61" s="2" customFormat="1" ht="12.75" customHeight="1">
      <c r="B36" s="14"/>
      <c r="C36" s="14"/>
      <c r="D36" s="14"/>
      <c r="E36" s="14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</row>
    <row r="37" spans="1:161" s="2" customFormat="1" ht="12.75" customHeight="1">
      <c r="A37" s="30" t="s">
        <v>32</v>
      </c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1" t="s">
        <v>33</v>
      </c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17"/>
      <c r="DD37" s="17"/>
      <c r="DE37" s="17"/>
      <c r="DF37" s="17"/>
      <c r="DG37" s="17"/>
    </row>
    <row r="38" spans="1:161" s="2" customForma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3" t="s">
        <v>34</v>
      </c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17"/>
      <c r="DD38" s="17"/>
      <c r="DE38" s="17"/>
      <c r="DF38" s="17"/>
      <c r="DG38" s="17"/>
    </row>
    <row r="39" spans="1:161" s="8" customFormat="1">
      <c r="A39" s="32" t="s">
        <v>35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J39" s="32" t="s">
        <v>36</v>
      </c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</row>
    <row r="40" spans="1:161" s="15" customFormat="1" ht="12.75" customHeight="1">
      <c r="A40" s="23" t="s">
        <v>37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0"/>
      <c r="AF40" s="20"/>
      <c r="AG40" s="20"/>
      <c r="AH40" s="20"/>
      <c r="AJ40" s="23" t="s">
        <v>38</v>
      </c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FE40" s="15" t="s">
        <v>39</v>
      </c>
    </row>
  </sheetData>
  <mergeCells count="122">
    <mergeCell ref="DM2:EL2"/>
    <mergeCell ref="A4:EL4"/>
    <mergeCell ref="A8:EL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40:AD40"/>
    <mergeCell ref="AJ40:BM40"/>
    <mergeCell ref="A35:AT35"/>
    <mergeCell ref="AU35:BS35"/>
    <mergeCell ref="BT35:CR35"/>
    <mergeCell ref="CS35:EK35"/>
    <mergeCell ref="A37:AO37"/>
    <mergeCell ref="AP37:DB37"/>
    <mergeCell ref="AP38:DB38"/>
    <mergeCell ref="A39:AD39"/>
    <mergeCell ref="AJ39:BM39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38"/>
  <sheetViews>
    <sheetView workbookViewId="0">
      <selection activeCell="FF29" sqref="FF29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45" t="s">
        <v>0</v>
      </c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29.2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4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211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212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1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9" customFormat="1" ht="18" customHeight="1">
      <c r="A16" s="39">
        <v>1</v>
      </c>
      <c r="B16" s="40"/>
      <c r="C16" s="40"/>
      <c r="D16" s="40"/>
      <c r="E16" s="41"/>
      <c r="F16" s="24" t="s">
        <v>61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>
        <f>AU17</f>
        <v>3</v>
      </c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61" s="19" customFormat="1" ht="18" customHeight="1">
      <c r="A17" s="39">
        <v>2</v>
      </c>
      <c r="B17" s="40"/>
      <c r="C17" s="40"/>
      <c r="D17" s="40"/>
      <c r="E17" s="41"/>
      <c r="F17" s="39" t="s">
        <v>111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>
        <v>3</v>
      </c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2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0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61" s="19" customFormat="1" ht="18" customHeight="1">
      <c r="A18" s="39">
        <v>3</v>
      </c>
      <c r="B18" s="40"/>
      <c r="C18" s="40"/>
      <c r="D18" s="40"/>
      <c r="E18" s="41"/>
      <c r="F18" s="24" t="s">
        <v>18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6"/>
      <c r="AU18" s="27">
        <f>AU19</f>
        <v>1</v>
      </c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  <c r="BT18" s="36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61" s="19" customFormat="1" ht="18" customHeight="1">
      <c r="A19" s="39">
        <v>4</v>
      </c>
      <c r="B19" s="40"/>
      <c r="C19" s="40"/>
      <c r="D19" s="40"/>
      <c r="E19" s="41"/>
      <c r="F19" s="39" t="s">
        <v>170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>
        <v>1</v>
      </c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0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0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61" s="19" customFormat="1" ht="18" customHeight="1">
      <c r="A20" s="39">
        <v>5</v>
      </c>
      <c r="B20" s="40"/>
      <c r="C20" s="40"/>
      <c r="D20" s="40"/>
      <c r="E20" s="41"/>
      <c r="F20" s="24" t="s">
        <v>24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>
        <f>AU21</f>
        <v>1</v>
      </c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36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61" s="19" customFormat="1" ht="18" customHeight="1">
      <c r="A21" s="39">
        <v>6</v>
      </c>
      <c r="B21" s="40"/>
      <c r="C21" s="40"/>
      <c r="D21" s="40"/>
      <c r="E21" s="41"/>
      <c r="F21" s="39" t="s">
        <v>25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>
        <v>1</v>
      </c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1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61" s="19" customFormat="1" ht="18" customHeight="1">
      <c r="A22" s="39">
        <v>7</v>
      </c>
      <c r="B22" s="40"/>
      <c r="C22" s="40"/>
      <c r="D22" s="40"/>
      <c r="E22" s="41"/>
      <c r="F22" s="24" t="s">
        <v>85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>
        <f>AU23</f>
        <v>1</v>
      </c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36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61" s="19" customFormat="1" ht="18" customHeight="1">
      <c r="A23" s="39">
        <v>8</v>
      </c>
      <c r="B23" s="40"/>
      <c r="C23" s="40"/>
      <c r="D23" s="40"/>
      <c r="E23" s="41"/>
      <c r="F23" s="39" t="s">
        <v>108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>
        <v>1</v>
      </c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1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0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61" s="19" customFormat="1" ht="18" customHeight="1">
      <c r="A24" s="39">
        <v>9</v>
      </c>
      <c r="B24" s="40"/>
      <c r="C24" s="40"/>
      <c r="D24" s="40"/>
      <c r="E24" s="41"/>
      <c r="F24" s="24" t="s">
        <v>182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6"/>
      <c r="AU24" s="27">
        <f>AU25</f>
        <v>1</v>
      </c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  <c r="BT24" s="27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9"/>
      <c r="CS24" s="27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9"/>
    </row>
    <row r="25" spans="1:161" s="2" customFormat="1" ht="12.75" customHeight="1">
      <c r="A25" s="39">
        <v>10</v>
      </c>
      <c r="B25" s="40"/>
      <c r="C25" s="40"/>
      <c r="D25" s="40"/>
      <c r="E25" s="41"/>
      <c r="F25" s="39" t="s">
        <v>213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>
        <v>1</v>
      </c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0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0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61" s="2" customFormat="1" ht="12.75" customHeight="1">
      <c r="A26" s="39">
        <v>11</v>
      </c>
      <c r="B26" s="40"/>
      <c r="C26" s="40"/>
      <c r="D26" s="40"/>
      <c r="E26" s="41"/>
      <c r="F26" s="24" t="s">
        <v>26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27">
        <f>AU27+AU28+AU29</f>
        <v>4</v>
      </c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9"/>
      <c r="BT26" s="27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9"/>
      <c r="CS26" s="27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9"/>
    </row>
    <row r="27" spans="1:161" s="2" customFormat="1">
      <c r="A27" s="39">
        <v>12</v>
      </c>
      <c r="B27" s="40"/>
      <c r="C27" s="40"/>
      <c r="D27" s="40"/>
      <c r="E27" s="41"/>
      <c r="F27" s="39" t="s">
        <v>123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>
        <v>1</v>
      </c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0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0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61" s="8" customFormat="1">
      <c r="A28" s="39">
        <v>13</v>
      </c>
      <c r="B28" s="40"/>
      <c r="C28" s="40"/>
      <c r="D28" s="40"/>
      <c r="E28" s="41"/>
      <c r="F28" s="39" t="s">
        <v>186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>
        <v>2</v>
      </c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2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1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61" s="15" customFormat="1" ht="12.75" customHeight="1">
      <c r="A29" s="39">
        <v>14</v>
      </c>
      <c r="B29" s="40"/>
      <c r="C29" s="40"/>
      <c r="D29" s="40"/>
      <c r="E29" s="41"/>
      <c r="F29" s="39" t="s">
        <v>48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>
        <v>1</v>
      </c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1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1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  <c r="FE29" s="15" t="s">
        <v>39</v>
      </c>
    </row>
    <row r="30" spans="1:161" s="15" customFormat="1" ht="12.75" customHeight="1">
      <c r="A30" s="39">
        <v>15</v>
      </c>
      <c r="B30" s="40"/>
      <c r="C30" s="40"/>
      <c r="D30" s="40"/>
      <c r="E30" s="41"/>
      <c r="F30" s="24" t="s">
        <v>49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>
        <f>AU31+AU32</f>
        <v>2</v>
      </c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36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61" s="15" customFormat="1" ht="12.75" customHeight="1">
      <c r="A31" s="39">
        <v>16</v>
      </c>
      <c r="B31" s="40"/>
      <c r="C31" s="40"/>
      <c r="D31" s="40"/>
      <c r="E31" s="41"/>
      <c r="F31" s="39" t="s">
        <v>130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>
        <v>1</v>
      </c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0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0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61" s="15" customFormat="1" ht="12.75" customHeight="1">
      <c r="A32" s="39">
        <v>17</v>
      </c>
      <c r="B32" s="40"/>
      <c r="C32" s="40"/>
      <c r="D32" s="40"/>
      <c r="E32" s="41"/>
      <c r="F32" s="39" t="s">
        <v>50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>
        <v>1</v>
      </c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1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ht="12.75" customHeight="1">
      <c r="A33" s="24" t="s">
        <v>31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>
        <f>AU30+AU26+AU24+AU22+AU20+AU18+AU16</f>
        <v>13</v>
      </c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>
        <f>SUM(BT16:CR32)</f>
        <v>8</v>
      </c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>
        <f>SUM(CS16:EK32)</f>
        <v>4</v>
      </c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41" ht="12.75" customHeight="1">
      <c r="A34" s="2"/>
      <c r="B34" s="14"/>
      <c r="C34" s="14"/>
      <c r="D34" s="14"/>
      <c r="E34" s="14"/>
      <c r="F34" s="2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</row>
    <row r="35" spans="1:141" ht="12.75" customHeight="1">
      <c r="A35" s="30" t="s">
        <v>32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1" t="s">
        <v>51</v>
      </c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17"/>
      <c r="DD35" s="17"/>
      <c r="DE35" s="17"/>
      <c r="DF35" s="17"/>
      <c r="DG35" s="17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</row>
    <row r="36" spans="1:141" ht="12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3" t="s">
        <v>34</v>
      </c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17"/>
      <c r="DD36" s="17"/>
      <c r="DE36" s="17"/>
      <c r="DF36" s="17"/>
      <c r="DG36" s="17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</row>
    <row r="37" spans="1:141" ht="12.75" customHeight="1">
      <c r="A37" s="32" t="s">
        <v>35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8"/>
      <c r="AF37" s="8"/>
      <c r="AG37" s="8"/>
      <c r="AH37" s="8"/>
      <c r="AI37" s="8"/>
      <c r="AJ37" s="32" t="s">
        <v>36</v>
      </c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</row>
    <row r="38" spans="1:141" ht="12.75" customHeight="1">
      <c r="A38" s="23" t="s">
        <v>37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0"/>
      <c r="AF38" s="20"/>
      <c r="AG38" s="20"/>
      <c r="AH38" s="20"/>
      <c r="AI38" s="15"/>
      <c r="AJ38" s="23" t="s">
        <v>38</v>
      </c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</row>
  </sheetData>
  <mergeCells count="112">
    <mergeCell ref="DQ2:EK2"/>
    <mergeCell ref="A4:EL4"/>
    <mergeCell ref="A8:EL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8:AD38"/>
    <mergeCell ref="AJ38:BM38"/>
    <mergeCell ref="A33:AT33"/>
    <mergeCell ref="AU33:BS33"/>
    <mergeCell ref="BT33:CR33"/>
    <mergeCell ref="CS33:EK33"/>
    <mergeCell ref="A35:AO35"/>
    <mergeCell ref="AP35:DB35"/>
    <mergeCell ref="AP36:DB36"/>
    <mergeCell ref="A37:AD37"/>
    <mergeCell ref="AJ37:BM37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63"/>
  <sheetViews>
    <sheetView topLeftCell="A133" workbookViewId="0">
      <selection activeCell="GT18" sqref="GT18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45" t="s">
        <v>0</v>
      </c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0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4.75" customHeight="1">
      <c r="A8" s="49" t="s">
        <v>214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215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216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0.2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135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1016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139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100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64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48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99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136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96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8" customFormat="1" ht="18" customHeight="1">
      <c r="A20" s="39">
        <v>5</v>
      </c>
      <c r="B20" s="40"/>
      <c r="C20" s="40"/>
      <c r="D20" s="40"/>
      <c r="E20" s="41"/>
      <c r="F20" s="24" t="s">
        <v>101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102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99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53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9" customFormat="1" ht="18" customHeight="1">
      <c r="A22" s="39">
        <v>7</v>
      </c>
      <c r="B22" s="40"/>
      <c r="C22" s="40"/>
      <c r="D22" s="40"/>
      <c r="E22" s="41"/>
      <c r="F22" s="39" t="s">
        <v>103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45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2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8" customFormat="1" ht="18" customHeight="1">
      <c r="A23" s="39">
        <v>8</v>
      </c>
      <c r="B23" s="40"/>
      <c r="C23" s="40"/>
      <c r="D23" s="40"/>
      <c r="E23" s="41"/>
      <c r="F23" s="24" t="s">
        <v>54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41" s="18" customFormat="1" ht="18" customHeight="1">
      <c r="A24" s="39">
        <v>9</v>
      </c>
      <c r="B24" s="40"/>
      <c r="C24" s="40"/>
      <c r="D24" s="40"/>
      <c r="E24" s="41"/>
      <c r="F24" s="39" t="s">
        <v>55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918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31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140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1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5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9" customFormat="1" ht="18" customHeight="1">
      <c r="A26" s="39">
        <v>11</v>
      </c>
      <c r="B26" s="40"/>
      <c r="C26" s="40"/>
      <c r="D26" s="40"/>
      <c r="E26" s="41"/>
      <c r="F26" s="39" t="s">
        <v>137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173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62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9" customFormat="1" ht="18" customHeight="1">
      <c r="A27" s="39">
        <v>12</v>
      </c>
      <c r="B27" s="40"/>
      <c r="C27" s="40"/>
      <c r="D27" s="40"/>
      <c r="E27" s="41"/>
      <c r="F27" s="39" t="s">
        <v>141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41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2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9" customFormat="1" ht="18" customHeight="1">
      <c r="A28" s="39">
        <v>13</v>
      </c>
      <c r="B28" s="40"/>
      <c r="C28" s="40"/>
      <c r="D28" s="40"/>
      <c r="E28" s="41"/>
      <c r="F28" s="39" t="s">
        <v>56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4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0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41" s="18" customFormat="1" ht="18" customHeight="1">
      <c r="A29" s="39">
        <v>14</v>
      </c>
      <c r="B29" s="40"/>
      <c r="C29" s="40"/>
      <c r="D29" s="40"/>
      <c r="E29" s="41"/>
      <c r="F29" s="24" t="s">
        <v>12</v>
      </c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6"/>
      <c r="AU29" s="27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9"/>
      <c r="BT29" s="27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9"/>
      <c r="CS29" s="27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9"/>
    </row>
    <row r="30" spans="1:141" s="18" customFormat="1" ht="18" customHeight="1">
      <c r="A30" s="39">
        <v>15</v>
      </c>
      <c r="B30" s="40"/>
      <c r="C30" s="40"/>
      <c r="D30" s="40"/>
      <c r="E30" s="41"/>
      <c r="F30" s="39" t="s">
        <v>13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940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96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104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33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14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9" customFormat="1" ht="18" customHeight="1">
      <c r="A32" s="39">
        <v>17</v>
      </c>
      <c r="B32" s="40"/>
      <c r="C32" s="40"/>
      <c r="D32" s="40"/>
      <c r="E32" s="41"/>
      <c r="F32" s="39" t="s">
        <v>143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15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11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8" customFormat="1" ht="18" customHeight="1">
      <c r="A33" s="39">
        <v>18</v>
      </c>
      <c r="B33" s="40"/>
      <c r="C33" s="40"/>
      <c r="D33" s="40"/>
      <c r="E33" s="41"/>
      <c r="F33" s="24" t="s">
        <v>77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41" s="18" customFormat="1" ht="18" customHeight="1">
      <c r="A34" s="39">
        <v>19</v>
      </c>
      <c r="B34" s="40"/>
      <c r="C34" s="40"/>
      <c r="D34" s="40"/>
      <c r="E34" s="41"/>
      <c r="F34" s="39" t="s">
        <v>78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1575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68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9" customFormat="1" ht="18" customHeight="1">
      <c r="A35" s="39">
        <v>20</v>
      </c>
      <c r="B35" s="40"/>
      <c r="C35" s="40"/>
      <c r="D35" s="40"/>
      <c r="E35" s="41"/>
      <c r="F35" s="39" t="s">
        <v>145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8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9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105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6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9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9" customFormat="1" ht="18" customHeight="1">
      <c r="A37" s="39">
        <v>22</v>
      </c>
      <c r="B37" s="40"/>
      <c r="C37" s="40"/>
      <c r="D37" s="40"/>
      <c r="E37" s="41"/>
      <c r="F37" s="39" t="s">
        <v>146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52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9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8" customFormat="1" ht="18" customHeight="1">
      <c r="A38" s="39">
        <v>23</v>
      </c>
      <c r="B38" s="40"/>
      <c r="C38" s="40"/>
      <c r="D38" s="40"/>
      <c r="E38" s="41"/>
      <c r="F38" s="24" t="s">
        <v>79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6"/>
      <c r="AU38" s="27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9"/>
      <c r="BT38" s="27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9"/>
      <c r="CS38" s="27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9"/>
    </row>
    <row r="39" spans="1:141" s="18" customFormat="1" ht="18" customHeight="1">
      <c r="A39" s="39">
        <v>24</v>
      </c>
      <c r="B39" s="40"/>
      <c r="C39" s="40"/>
      <c r="D39" s="40"/>
      <c r="E39" s="41"/>
      <c r="F39" s="39" t="s">
        <v>80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1432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128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148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5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0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9" customFormat="1" ht="18" customHeight="1">
      <c r="A41" s="39">
        <v>26</v>
      </c>
      <c r="B41" s="40"/>
      <c r="C41" s="40"/>
      <c r="D41" s="40"/>
      <c r="E41" s="41"/>
      <c r="F41" s="39" t="s">
        <v>92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36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61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9" customFormat="1" ht="18" customHeight="1">
      <c r="A42" s="39">
        <v>27</v>
      </c>
      <c r="B42" s="40"/>
      <c r="C42" s="40"/>
      <c r="D42" s="40"/>
      <c r="E42" s="41"/>
      <c r="F42" s="39" t="s">
        <v>93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57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45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9" customFormat="1" ht="18" customHeight="1">
      <c r="A43" s="39">
        <v>28</v>
      </c>
      <c r="B43" s="40"/>
      <c r="C43" s="40"/>
      <c r="D43" s="40"/>
      <c r="E43" s="41"/>
      <c r="F43" s="39" t="s">
        <v>94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90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75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9" customFormat="1" ht="18" customHeight="1">
      <c r="A44" s="39">
        <v>29</v>
      </c>
      <c r="B44" s="40"/>
      <c r="C44" s="40"/>
      <c r="D44" s="40"/>
      <c r="E44" s="41"/>
      <c r="F44" s="39" t="s">
        <v>217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1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0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9" customFormat="1" ht="18" customHeight="1">
      <c r="A45" s="39">
        <v>30</v>
      </c>
      <c r="B45" s="40"/>
      <c r="C45" s="40"/>
      <c r="D45" s="40"/>
      <c r="E45" s="41"/>
      <c r="F45" s="39" t="s">
        <v>147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16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1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8" customFormat="1" ht="18" customHeight="1">
      <c r="A46" s="39">
        <v>31</v>
      </c>
      <c r="B46" s="40"/>
      <c r="C46" s="40"/>
      <c r="D46" s="40"/>
      <c r="E46" s="41"/>
      <c r="F46" s="24" t="s">
        <v>14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6"/>
      <c r="AU46" s="27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9"/>
      <c r="BT46" s="27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9"/>
      <c r="CS46" s="27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9"/>
    </row>
    <row r="47" spans="1:141" s="18" customFormat="1" ht="18" customHeight="1">
      <c r="A47" s="39">
        <v>32</v>
      </c>
      <c r="B47" s="40"/>
      <c r="C47" s="40"/>
      <c r="D47" s="40"/>
      <c r="E47" s="41"/>
      <c r="F47" s="39" t="s">
        <v>15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1155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12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9" customFormat="1" ht="18" customHeight="1">
      <c r="A48" s="39">
        <v>33</v>
      </c>
      <c r="B48" s="40"/>
      <c r="C48" s="40"/>
      <c r="D48" s="40"/>
      <c r="E48" s="41"/>
      <c r="F48" s="39" t="s">
        <v>106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124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3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9" customFormat="1" ht="18" customHeight="1">
      <c r="A49" s="39">
        <v>34</v>
      </c>
      <c r="B49" s="40"/>
      <c r="C49" s="40"/>
      <c r="D49" s="40"/>
      <c r="E49" s="41"/>
      <c r="F49" s="39" t="s">
        <v>108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124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0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9" customFormat="1" ht="18" customHeight="1">
      <c r="A50" s="39">
        <v>35</v>
      </c>
      <c r="B50" s="40"/>
      <c r="C50" s="40"/>
      <c r="D50" s="40"/>
      <c r="E50" s="41"/>
      <c r="F50" s="39" t="s">
        <v>109</v>
      </c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1"/>
      <c r="AU50" s="36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8"/>
      <c r="BT50" s="36">
        <v>163</v>
      </c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8"/>
      <c r="CS50" s="36">
        <v>4</v>
      </c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8"/>
    </row>
    <row r="51" spans="1:141" s="19" customFormat="1" ht="18" customHeight="1">
      <c r="A51" s="39">
        <v>36</v>
      </c>
      <c r="B51" s="40"/>
      <c r="C51" s="40"/>
      <c r="D51" s="40"/>
      <c r="E51" s="41"/>
      <c r="F51" s="39" t="s">
        <v>107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7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12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8" customFormat="1" ht="18" customHeight="1">
      <c r="A52" s="39">
        <v>37</v>
      </c>
      <c r="B52" s="40"/>
      <c r="C52" s="40"/>
      <c r="D52" s="40"/>
      <c r="E52" s="41"/>
      <c r="F52" s="24" t="s">
        <v>151</v>
      </c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  <c r="AU52" s="27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9"/>
      <c r="BT52" s="27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9"/>
      <c r="CS52" s="27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9"/>
    </row>
    <row r="53" spans="1:141" s="18" customFormat="1" ht="18" customHeight="1">
      <c r="A53" s="39">
        <v>38</v>
      </c>
      <c r="B53" s="40"/>
      <c r="C53" s="40"/>
      <c r="D53" s="40"/>
      <c r="E53" s="41"/>
      <c r="F53" s="39" t="s">
        <v>218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794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12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9" customFormat="1" ht="18" customHeight="1">
      <c r="A54" s="39">
        <v>39</v>
      </c>
      <c r="B54" s="40"/>
      <c r="C54" s="40"/>
      <c r="D54" s="40"/>
      <c r="E54" s="41"/>
      <c r="F54" s="39" t="s">
        <v>154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211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70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9" customFormat="1" ht="18" customHeight="1">
      <c r="A55" s="39">
        <v>40</v>
      </c>
      <c r="B55" s="40"/>
      <c r="C55" s="40"/>
      <c r="D55" s="40"/>
      <c r="E55" s="41"/>
      <c r="F55" s="39" t="s">
        <v>152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154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24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9" customFormat="1" ht="18" customHeight="1">
      <c r="A56" s="39">
        <v>41</v>
      </c>
      <c r="B56" s="40"/>
      <c r="C56" s="40"/>
      <c r="D56" s="40"/>
      <c r="E56" s="41"/>
      <c r="F56" s="39" t="s">
        <v>153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26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22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8" customFormat="1" ht="18" customHeight="1">
      <c r="A57" s="39">
        <v>42</v>
      </c>
      <c r="B57" s="40"/>
      <c r="C57" s="40"/>
      <c r="D57" s="40"/>
      <c r="E57" s="41"/>
      <c r="F57" s="24" t="s">
        <v>61</v>
      </c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6"/>
      <c r="AU57" s="27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9"/>
      <c r="BT57" s="27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9"/>
      <c r="CS57" s="27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9"/>
    </row>
    <row r="58" spans="1:141" s="18" customFormat="1" ht="18" customHeight="1">
      <c r="A58" s="39">
        <v>43</v>
      </c>
      <c r="B58" s="40"/>
      <c r="C58" s="40"/>
      <c r="D58" s="40"/>
      <c r="E58" s="41"/>
      <c r="F58" s="39" t="s">
        <v>62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1"/>
      <c r="AU58" s="36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>
        <v>1480</v>
      </c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>
        <v>42</v>
      </c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s="19" customFormat="1" ht="18" customHeight="1">
      <c r="A59" s="39">
        <v>44</v>
      </c>
      <c r="B59" s="40"/>
      <c r="C59" s="40"/>
      <c r="D59" s="40"/>
      <c r="E59" s="41"/>
      <c r="F59" s="39" t="s">
        <v>190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6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14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9" customFormat="1" ht="18" customHeight="1">
      <c r="A60" s="39">
        <v>45</v>
      </c>
      <c r="B60" s="40"/>
      <c r="C60" s="40"/>
      <c r="D60" s="40"/>
      <c r="E60" s="41"/>
      <c r="F60" s="39" t="s">
        <v>63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1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>
        <v>110</v>
      </c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>
        <v>17</v>
      </c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9" customFormat="1" ht="18" customHeight="1">
      <c r="A61" s="39">
        <v>46</v>
      </c>
      <c r="B61" s="40"/>
      <c r="C61" s="40"/>
      <c r="D61" s="40"/>
      <c r="E61" s="41"/>
      <c r="F61" s="39" t="s">
        <v>110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21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9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s="19" customFormat="1" ht="18" customHeight="1">
      <c r="A62" s="39">
        <v>47</v>
      </c>
      <c r="B62" s="40"/>
      <c r="C62" s="40"/>
      <c r="D62" s="40"/>
      <c r="E62" s="41"/>
      <c r="F62" s="39" t="s">
        <v>156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14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6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9" customFormat="1" ht="18" customHeight="1">
      <c r="A63" s="39">
        <v>48</v>
      </c>
      <c r="B63" s="40"/>
      <c r="C63" s="40"/>
      <c r="D63" s="40"/>
      <c r="E63" s="41"/>
      <c r="F63" s="39" t="s">
        <v>111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12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16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8" customFormat="1" ht="18" customHeight="1">
      <c r="A64" s="39">
        <v>49</v>
      </c>
      <c r="B64" s="40"/>
      <c r="C64" s="40"/>
      <c r="D64" s="40"/>
      <c r="E64" s="41"/>
      <c r="F64" s="24" t="s">
        <v>45</v>
      </c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6"/>
      <c r="AU64" s="27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9"/>
      <c r="BT64" s="27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9"/>
      <c r="CS64" s="27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9"/>
    </row>
    <row r="65" spans="1:141" s="18" customFormat="1" ht="18" customHeight="1">
      <c r="A65" s="39">
        <v>50</v>
      </c>
      <c r="B65" s="40"/>
      <c r="C65" s="40"/>
      <c r="D65" s="40"/>
      <c r="E65" s="41"/>
      <c r="F65" s="39" t="s">
        <v>57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1744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21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s="19" customFormat="1" ht="18" customHeight="1">
      <c r="A66" s="39">
        <v>51</v>
      </c>
      <c r="B66" s="40"/>
      <c r="C66" s="40"/>
      <c r="D66" s="40"/>
      <c r="E66" s="41"/>
      <c r="F66" s="39" t="s">
        <v>46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7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13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9" customFormat="1" ht="18" customHeight="1">
      <c r="A67" s="39">
        <v>52</v>
      </c>
      <c r="B67" s="40"/>
      <c r="C67" s="40"/>
      <c r="D67" s="40"/>
      <c r="E67" s="41"/>
      <c r="F67" s="39" t="s">
        <v>159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1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>
        <v>186</v>
      </c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>
        <v>70</v>
      </c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9" customFormat="1" ht="18" customHeight="1">
      <c r="A68" s="39">
        <v>53</v>
      </c>
      <c r="B68" s="40"/>
      <c r="C68" s="40"/>
      <c r="D68" s="40"/>
      <c r="E68" s="41"/>
      <c r="F68" s="39" t="s">
        <v>157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159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0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9" customFormat="1" ht="18" customHeight="1">
      <c r="A69" s="39">
        <v>54</v>
      </c>
      <c r="B69" s="40"/>
      <c r="C69" s="40"/>
      <c r="D69" s="40"/>
      <c r="E69" s="41"/>
      <c r="F69" s="39" t="s">
        <v>161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26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0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s="19" customFormat="1" ht="18" customHeight="1">
      <c r="A70" s="39">
        <v>55</v>
      </c>
      <c r="B70" s="40"/>
      <c r="C70" s="40"/>
      <c r="D70" s="40"/>
      <c r="E70" s="41"/>
      <c r="F70" s="39" t="s">
        <v>158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1"/>
      <c r="AU70" s="36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8"/>
      <c r="BT70" s="36">
        <v>3</v>
      </c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8"/>
      <c r="CS70" s="36">
        <v>1</v>
      </c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8"/>
    </row>
    <row r="71" spans="1:141" s="18" customFormat="1" ht="18" customHeight="1">
      <c r="A71" s="39">
        <v>56</v>
      </c>
      <c r="B71" s="40"/>
      <c r="C71" s="40"/>
      <c r="D71" s="40"/>
      <c r="E71" s="41"/>
      <c r="F71" s="24" t="s">
        <v>81</v>
      </c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6"/>
      <c r="AU71" s="27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9"/>
      <c r="BT71" s="27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9"/>
      <c r="CS71" s="27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9"/>
    </row>
    <row r="72" spans="1:141" s="18" customFormat="1" ht="18" customHeight="1">
      <c r="A72" s="39">
        <v>57</v>
      </c>
      <c r="B72" s="40"/>
      <c r="C72" s="40"/>
      <c r="D72" s="40"/>
      <c r="E72" s="41"/>
      <c r="F72" s="39" t="s">
        <v>82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1422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33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s="19" customFormat="1" ht="18" customHeight="1">
      <c r="A73" s="39">
        <v>58</v>
      </c>
      <c r="B73" s="40"/>
      <c r="C73" s="40"/>
      <c r="D73" s="40"/>
      <c r="E73" s="41"/>
      <c r="F73" s="39" t="s">
        <v>17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341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22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9" customFormat="1" ht="18" customHeight="1">
      <c r="A74" s="39">
        <v>59</v>
      </c>
      <c r="B74" s="40"/>
      <c r="C74" s="40"/>
      <c r="D74" s="40"/>
      <c r="E74" s="41"/>
      <c r="F74" s="39" t="s">
        <v>163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17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8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9" customFormat="1" ht="18" customHeight="1">
      <c r="A75" s="39">
        <v>60</v>
      </c>
      <c r="B75" s="40"/>
      <c r="C75" s="40"/>
      <c r="D75" s="40"/>
      <c r="E75" s="41"/>
      <c r="F75" s="39" t="s">
        <v>162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1"/>
      <c r="AU75" s="36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8"/>
      <c r="BT75" s="36">
        <v>75</v>
      </c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8"/>
      <c r="CS75" s="36">
        <v>2</v>
      </c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8"/>
    </row>
    <row r="76" spans="1:141" s="19" customFormat="1" ht="18" customHeight="1">
      <c r="A76" s="39">
        <v>61</v>
      </c>
      <c r="B76" s="40"/>
      <c r="C76" s="40"/>
      <c r="D76" s="40"/>
      <c r="E76" s="41"/>
      <c r="F76" s="39" t="s">
        <v>165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2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2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s="18" customFormat="1" ht="18" customHeight="1">
      <c r="A77" s="39">
        <v>62</v>
      </c>
      <c r="B77" s="40"/>
      <c r="C77" s="40"/>
      <c r="D77" s="40"/>
      <c r="E77" s="41"/>
      <c r="F77" s="24" t="s">
        <v>64</v>
      </c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6"/>
      <c r="AU77" s="27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9"/>
      <c r="BT77" s="27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9"/>
      <c r="CS77" s="27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9"/>
    </row>
    <row r="78" spans="1:141" s="18" customFormat="1" ht="18" customHeight="1">
      <c r="A78" s="39">
        <v>63</v>
      </c>
      <c r="B78" s="40"/>
      <c r="C78" s="40"/>
      <c r="D78" s="40"/>
      <c r="E78" s="41"/>
      <c r="F78" s="39" t="s">
        <v>65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1383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49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9" customFormat="1" ht="18" customHeight="1">
      <c r="A79" s="39">
        <v>64</v>
      </c>
      <c r="B79" s="40"/>
      <c r="C79" s="40"/>
      <c r="D79" s="40"/>
      <c r="E79" s="41"/>
      <c r="F79" s="39" t="s">
        <v>112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56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6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s="19" customFormat="1" ht="18" customHeight="1">
      <c r="A80" s="39">
        <v>65</v>
      </c>
      <c r="B80" s="40"/>
      <c r="C80" s="40"/>
      <c r="D80" s="40"/>
      <c r="E80" s="41"/>
      <c r="F80" s="39" t="s">
        <v>113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94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12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41" s="18" customFormat="1" ht="18" customHeight="1">
      <c r="A81" s="39">
        <v>66</v>
      </c>
      <c r="B81" s="40"/>
      <c r="C81" s="40"/>
      <c r="D81" s="40"/>
      <c r="E81" s="41"/>
      <c r="F81" s="24" t="s">
        <v>83</v>
      </c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6"/>
      <c r="AU81" s="27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9"/>
      <c r="BT81" s="27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9"/>
      <c r="CS81" s="27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9"/>
    </row>
    <row r="82" spans="1:141" s="18" customFormat="1" ht="18" customHeight="1">
      <c r="A82" s="39">
        <v>67</v>
      </c>
      <c r="B82" s="40"/>
      <c r="C82" s="40"/>
      <c r="D82" s="40"/>
      <c r="E82" s="41"/>
      <c r="F82" s="39" t="s">
        <v>84</v>
      </c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1"/>
      <c r="AU82" s="36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8"/>
      <c r="BT82" s="36">
        <v>1821</v>
      </c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6">
        <v>146</v>
      </c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8"/>
    </row>
    <row r="83" spans="1:141" s="19" customFormat="1" ht="18" customHeight="1">
      <c r="A83" s="39">
        <v>68</v>
      </c>
      <c r="B83" s="40"/>
      <c r="C83" s="40"/>
      <c r="D83" s="40"/>
      <c r="E83" s="41"/>
      <c r="F83" s="39" t="s">
        <v>114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158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15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41" s="19" customFormat="1" ht="18" customHeight="1">
      <c r="A84" s="39">
        <v>69</v>
      </c>
      <c r="B84" s="40"/>
      <c r="C84" s="40"/>
      <c r="D84" s="40"/>
      <c r="E84" s="41"/>
      <c r="F84" s="39" t="s">
        <v>167</v>
      </c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1"/>
      <c r="AU84" s="36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8"/>
      <c r="BT84" s="36">
        <v>34</v>
      </c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8"/>
      <c r="CS84" s="36">
        <v>15</v>
      </c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8"/>
    </row>
    <row r="85" spans="1:141" s="19" customFormat="1" ht="18" customHeight="1">
      <c r="A85" s="39">
        <v>70</v>
      </c>
      <c r="B85" s="40"/>
      <c r="C85" s="40"/>
      <c r="D85" s="40"/>
      <c r="E85" s="41"/>
      <c r="F85" s="39" t="s">
        <v>166</v>
      </c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1"/>
      <c r="AU85" s="36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8"/>
      <c r="BT85" s="36">
        <v>19</v>
      </c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8"/>
      <c r="CS85" s="36">
        <v>3</v>
      </c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8"/>
    </row>
    <row r="86" spans="1:141" s="18" customFormat="1" ht="18" customHeight="1">
      <c r="A86" s="39">
        <v>71</v>
      </c>
      <c r="B86" s="40"/>
      <c r="C86" s="40"/>
      <c r="D86" s="40"/>
      <c r="E86" s="41"/>
      <c r="F86" s="24" t="s">
        <v>117</v>
      </c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6"/>
      <c r="AU86" s="27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9"/>
      <c r="BT86" s="27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9"/>
      <c r="CS86" s="27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9"/>
    </row>
    <row r="87" spans="1:141" s="19" customFormat="1" ht="18" customHeight="1">
      <c r="A87" s="39">
        <v>72</v>
      </c>
      <c r="B87" s="40"/>
      <c r="C87" s="40"/>
      <c r="D87" s="40"/>
      <c r="E87" s="41"/>
      <c r="F87" s="39" t="s">
        <v>118</v>
      </c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1"/>
      <c r="AU87" s="36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8"/>
      <c r="BT87" s="36">
        <v>596</v>
      </c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8"/>
      <c r="CS87" s="36">
        <v>153</v>
      </c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8"/>
    </row>
    <row r="88" spans="1:141" s="18" customFormat="1" ht="18" customHeight="1">
      <c r="A88" s="39">
        <v>73</v>
      </c>
      <c r="B88" s="40"/>
      <c r="C88" s="40"/>
      <c r="D88" s="40"/>
      <c r="E88" s="41"/>
      <c r="F88" s="24" t="s">
        <v>66</v>
      </c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6"/>
      <c r="AU88" s="27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9"/>
      <c r="BT88" s="27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9"/>
      <c r="CS88" s="27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9"/>
    </row>
    <row r="89" spans="1:141" s="18" customFormat="1" ht="18" customHeight="1">
      <c r="A89" s="39">
        <v>74</v>
      </c>
      <c r="B89" s="40"/>
      <c r="C89" s="40"/>
      <c r="D89" s="40"/>
      <c r="E89" s="41"/>
      <c r="F89" s="39" t="s">
        <v>67</v>
      </c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1"/>
      <c r="AU89" s="36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8"/>
      <c r="BT89" s="36">
        <v>1081</v>
      </c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8"/>
      <c r="CS89" s="36">
        <v>152</v>
      </c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8"/>
    </row>
    <row r="90" spans="1:141" s="19" customFormat="1" ht="18" customHeight="1">
      <c r="A90" s="39">
        <v>75</v>
      </c>
      <c r="B90" s="40"/>
      <c r="C90" s="40"/>
      <c r="D90" s="40"/>
      <c r="E90" s="41"/>
      <c r="F90" s="39" t="s">
        <v>115</v>
      </c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1"/>
      <c r="AU90" s="36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8"/>
      <c r="BT90" s="36">
        <v>23</v>
      </c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8"/>
      <c r="CS90" s="36">
        <v>2</v>
      </c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8"/>
    </row>
    <row r="91" spans="1:141" s="19" customFormat="1" ht="18" customHeight="1">
      <c r="A91" s="39">
        <v>76</v>
      </c>
      <c r="B91" s="40"/>
      <c r="C91" s="40"/>
      <c r="D91" s="40"/>
      <c r="E91" s="41"/>
      <c r="F91" s="39" t="s">
        <v>116</v>
      </c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1"/>
      <c r="AU91" s="36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8"/>
      <c r="BT91" s="36">
        <v>145</v>
      </c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8"/>
      <c r="CS91" s="36">
        <v>38</v>
      </c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8"/>
    </row>
    <row r="92" spans="1:141" s="18" customFormat="1" ht="18" customHeight="1">
      <c r="A92" s="39">
        <v>77</v>
      </c>
      <c r="B92" s="40"/>
      <c r="C92" s="40"/>
      <c r="D92" s="40"/>
      <c r="E92" s="41"/>
      <c r="F92" s="24" t="s">
        <v>18</v>
      </c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  <c r="AU92" s="36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8"/>
      <c r="BT92" s="36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8"/>
      <c r="CS92" s="36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8"/>
    </row>
    <row r="93" spans="1:141" s="18" customFormat="1" ht="18" customHeight="1">
      <c r="A93" s="39">
        <v>78</v>
      </c>
      <c r="B93" s="40"/>
      <c r="C93" s="40"/>
      <c r="D93" s="40"/>
      <c r="E93" s="41"/>
      <c r="F93" s="39" t="s">
        <v>19</v>
      </c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1"/>
      <c r="AU93" s="36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8"/>
      <c r="BT93" s="36">
        <v>725</v>
      </c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8"/>
      <c r="CS93" s="36">
        <v>105</v>
      </c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8"/>
    </row>
    <row r="94" spans="1:141" s="19" customFormat="1" ht="18" customHeight="1">
      <c r="A94" s="39">
        <v>79</v>
      </c>
      <c r="B94" s="40"/>
      <c r="C94" s="40"/>
      <c r="D94" s="40"/>
      <c r="E94" s="41"/>
      <c r="F94" s="39" t="s">
        <v>119</v>
      </c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1"/>
      <c r="AU94" s="36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8"/>
      <c r="BT94" s="36">
        <v>9</v>
      </c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8"/>
      <c r="CS94" s="36">
        <v>12</v>
      </c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8"/>
    </row>
    <row r="95" spans="1:141" s="18" customFormat="1" ht="18" customHeight="1">
      <c r="A95" s="39">
        <v>80</v>
      </c>
      <c r="B95" s="40"/>
      <c r="C95" s="40"/>
      <c r="D95" s="40"/>
      <c r="E95" s="41"/>
      <c r="F95" s="24" t="s">
        <v>58</v>
      </c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6"/>
      <c r="AU95" s="27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9"/>
      <c r="BT95" s="27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9"/>
      <c r="CS95" s="27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9"/>
    </row>
    <row r="96" spans="1:141" s="18" customFormat="1" ht="18" customHeight="1">
      <c r="A96" s="39">
        <v>81</v>
      </c>
      <c r="B96" s="40"/>
      <c r="C96" s="40"/>
      <c r="D96" s="40"/>
      <c r="E96" s="41"/>
      <c r="F96" s="39" t="s">
        <v>59</v>
      </c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1"/>
      <c r="AU96" s="36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8"/>
      <c r="BT96" s="36">
        <v>914</v>
      </c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8"/>
      <c r="CS96" s="36">
        <v>19</v>
      </c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8"/>
    </row>
    <row r="97" spans="1:141" s="19" customFormat="1" ht="18" customHeight="1">
      <c r="A97" s="39">
        <v>82</v>
      </c>
      <c r="B97" s="40"/>
      <c r="C97" s="40"/>
      <c r="D97" s="40"/>
      <c r="E97" s="41"/>
      <c r="F97" s="39" t="s">
        <v>172</v>
      </c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1"/>
      <c r="AU97" s="36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8"/>
      <c r="BT97" s="36">
        <v>2</v>
      </c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8"/>
      <c r="CS97" s="36">
        <v>7</v>
      </c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8"/>
    </row>
    <row r="98" spans="1:141" s="19" customFormat="1" ht="18" customHeight="1">
      <c r="A98" s="39">
        <v>83</v>
      </c>
      <c r="B98" s="40"/>
      <c r="C98" s="40"/>
      <c r="D98" s="40"/>
      <c r="E98" s="41"/>
      <c r="F98" s="39" t="s">
        <v>173</v>
      </c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1"/>
      <c r="AU98" s="36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8"/>
      <c r="BT98" s="36">
        <v>1</v>
      </c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8"/>
      <c r="CS98" s="36">
        <v>8</v>
      </c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8"/>
    </row>
    <row r="99" spans="1:141" s="19" customFormat="1" ht="18" customHeight="1">
      <c r="A99" s="39">
        <v>84</v>
      </c>
      <c r="B99" s="40"/>
      <c r="C99" s="40"/>
      <c r="D99" s="40"/>
      <c r="E99" s="41"/>
      <c r="F99" s="39" t="s">
        <v>120</v>
      </c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1"/>
      <c r="AU99" s="36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8"/>
      <c r="BT99" s="36">
        <v>48</v>
      </c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8"/>
      <c r="CS99" s="36">
        <v>2</v>
      </c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8"/>
    </row>
    <row r="100" spans="1:141" s="18" customFormat="1" ht="18" customHeight="1">
      <c r="A100" s="39">
        <v>85</v>
      </c>
      <c r="B100" s="40"/>
      <c r="C100" s="40"/>
      <c r="D100" s="40"/>
      <c r="E100" s="41"/>
      <c r="F100" s="24" t="s">
        <v>20</v>
      </c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6"/>
      <c r="AU100" s="27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9"/>
      <c r="BT100" s="27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9"/>
      <c r="CS100" s="27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9"/>
    </row>
    <row r="101" spans="1:141" s="18" customFormat="1" ht="18" customHeight="1">
      <c r="A101" s="39">
        <v>86</v>
      </c>
      <c r="B101" s="40"/>
      <c r="C101" s="40"/>
      <c r="D101" s="40"/>
      <c r="E101" s="41"/>
      <c r="F101" s="39" t="s">
        <v>21</v>
      </c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1"/>
      <c r="AU101" s="36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8"/>
      <c r="BT101" s="36">
        <v>1186</v>
      </c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8"/>
      <c r="CS101" s="36">
        <v>17</v>
      </c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8"/>
    </row>
    <row r="102" spans="1:141" s="19" customFormat="1" ht="18" customHeight="1">
      <c r="A102" s="39">
        <v>87</v>
      </c>
      <c r="B102" s="40"/>
      <c r="C102" s="40"/>
      <c r="D102" s="40"/>
      <c r="E102" s="41"/>
      <c r="F102" s="39" t="s">
        <v>121</v>
      </c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1"/>
      <c r="AU102" s="36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8"/>
      <c r="BT102" s="36">
        <v>659</v>
      </c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8"/>
      <c r="CS102" s="36">
        <v>25</v>
      </c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8"/>
    </row>
    <row r="103" spans="1:141" s="18" customFormat="1" ht="18" customHeight="1">
      <c r="A103" s="39">
        <v>88</v>
      </c>
      <c r="B103" s="40"/>
      <c r="C103" s="40"/>
      <c r="D103" s="40"/>
      <c r="E103" s="41"/>
      <c r="F103" s="24" t="s">
        <v>22</v>
      </c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6"/>
      <c r="AU103" s="27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9"/>
      <c r="BT103" s="27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9"/>
      <c r="CS103" s="27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9"/>
    </row>
    <row r="104" spans="1:141" s="18" customFormat="1" ht="18" customHeight="1">
      <c r="A104" s="39">
        <v>89</v>
      </c>
      <c r="B104" s="40"/>
      <c r="C104" s="40"/>
      <c r="D104" s="40"/>
      <c r="E104" s="41"/>
      <c r="F104" s="39" t="s">
        <v>23</v>
      </c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1"/>
      <c r="AU104" s="36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8"/>
      <c r="BT104" s="36">
        <v>1847</v>
      </c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8"/>
      <c r="CS104" s="36">
        <v>62</v>
      </c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8"/>
    </row>
    <row r="105" spans="1:141" s="19" customFormat="1" ht="18" customHeight="1">
      <c r="A105" s="39">
        <v>90</v>
      </c>
      <c r="B105" s="40"/>
      <c r="C105" s="40"/>
      <c r="D105" s="40"/>
      <c r="E105" s="41"/>
      <c r="F105" s="39" t="s">
        <v>176</v>
      </c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1"/>
      <c r="AU105" s="36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8"/>
      <c r="BT105" s="36">
        <v>90</v>
      </c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8"/>
      <c r="CS105" s="36">
        <v>31</v>
      </c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8"/>
    </row>
    <row r="106" spans="1:141" s="19" customFormat="1" ht="18" customHeight="1">
      <c r="A106" s="39">
        <v>91</v>
      </c>
      <c r="B106" s="40"/>
      <c r="C106" s="40"/>
      <c r="D106" s="40"/>
      <c r="E106" s="41"/>
      <c r="F106" s="39" t="s">
        <v>175</v>
      </c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1"/>
      <c r="AU106" s="36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8"/>
      <c r="BT106" s="36">
        <v>40</v>
      </c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8"/>
      <c r="CS106" s="36">
        <v>12</v>
      </c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8"/>
    </row>
    <row r="107" spans="1:141" s="18" customFormat="1" ht="18" customHeight="1">
      <c r="A107" s="39">
        <v>92</v>
      </c>
      <c r="B107" s="40"/>
      <c r="C107" s="40"/>
      <c r="D107" s="40"/>
      <c r="E107" s="41"/>
      <c r="F107" s="24" t="s">
        <v>219</v>
      </c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6"/>
      <c r="AU107" s="27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9"/>
      <c r="BT107" s="27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9"/>
      <c r="CS107" s="27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9"/>
    </row>
    <row r="108" spans="1:141" s="18" customFormat="1" ht="18" customHeight="1">
      <c r="A108" s="39">
        <v>93</v>
      </c>
      <c r="B108" s="40"/>
      <c r="C108" s="40"/>
      <c r="D108" s="40"/>
      <c r="E108" s="41"/>
      <c r="F108" s="39" t="s">
        <v>69</v>
      </c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1"/>
      <c r="AU108" s="36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8"/>
      <c r="BT108" s="36">
        <v>1569</v>
      </c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8"/>
      <c r="CS108" s="36">
        <v>35</v>
      </c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8"/>
    </row>
    <row r="109" spans="1:141" s="19" customFormat="1" ht="18" customHeight="1">
      <c r="A109" s="39">
        <v>94</v>
      </c>
      <c r="B109" s="40"/>
      <c r="C109" s="40"/>
      <c r="D109" s="40"/>
      <c r="E109" s="41"/>
      <c r="F109" s="39" t="s">
        <v>177</v>
      </c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1"/>
      <c r="AU109" s="36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8"/>
      <c r="BT109" s="36">
        <v>3</v>
      </c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8"/>
      <c r="CS109" s="36">
        <v>1</v>
      </c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8"/>
    </row>
    <row r="110" spans="1:141" s="19" customFormat="1" ht="18" customHeight="1">
      <c r="A110" s="39">
        <v>95</v>
      </c>
      <c r="B110" s="40"/>
      <c r="C110" s="40"/>
      <c r="D110" s="40"/>
      <c r="E110" s="41"/>
      <c r="F110" s="39" t="s">
        <v>122</v>
      </c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1"/>
      <c r="AU110" s="36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8"/>
      <c r="BT110" s="36">
        <v>258</v>
      </c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8"/>
      <c r="CS110" s="36">
        <v>23</v>
      </c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8"/>
    </row>
    <row r="111" spans="1:141" s="19" customFormat="1" ht="18" customHeight="1">
      <c r="A111" s="39">
        <v>96</v>
      </c>
      <c r="B111" s="40"/>
      <c r="C111" s="40"/>
      <c r="D111" s="40"/>
      <c r="E111" s="41"/>
      <c r="F111" s="39" t="s">
        <v>178</v>
      </c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1"/>
      <c r="AU111" s="36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8"/>
      <c r="BT111" s="36">
        <v>18</v>
      </c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8"/>
      <c r="CS111" s="36">
        <v>7</v>
      </c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8"/>
    </row>
    <row r="112" spans="1:141" s="19" customFormat="1" ht="18" customHeight="1">
      <c r="A112" s="39">
        <v>97</v>
      </c>
      <c r="B112" s="40"/>
      <c r="C112" s="40"/>
      <c r="D112" s="40"/>
      <c r="E112" s="41"/>
      <c r="F112" s="39" t="s">
        <v>179</v>
      </c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1"/>
      <c r="AU112" s="36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8"/>
      <c r="BT112" s="36">
        <v>53</v>
      </c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8"/>
      <c r="CS112" s="36">
        <v>1</v>
      </c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8"/>
    </row>
    <row r="113" spans="1:141" s="18" customFormat="1" ht="18" customHeight="1">
      <c r="A113" s="39">
        <v>98</v>
      </c>
      <c r="B113" s="40"/>
      <c r="C113" s="40"/>
      <c r="D113" s="40"/>
      <c r="E113" s="41"/>
      <c r="F113" s="24" t="s">
        <v>24</v>
      </c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6"/>
      <c r="AU113" s="27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9"/>
      <c r="BT113" s="27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9"/>
      <c r="CS113" s="27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9"/>
    </row>
    <row r="114" spans="1:141" s="19" customFormat="1" ht="18" customHeight="1">
      <c r="A114" s="39">
        <v>99</v>
      </c>
      <c r="B114" s="40"/>
      <c r="C114" s="40"/>
      <c r="D114" s="40"/>
      <c r="E114" s="41"/>
      <c r="F114" s="39" t="s">
        <v>25</v>
      </c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1"/>
      <c r="AU114" s="36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8"/>
      <c r="BT114" s="36">
        <v>903</v>
      </c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8"/>
      <c r="CS114" s="36">
        <v>170</v>
      </c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8"/>
    </row>
    <row r="115" spans="1:141" s="18" customFormat="1" ht="18" customHeight="1">
      <c r="A115" s="39">
        <v>100</v>
      </c>
      <c r="B115" s="40"/>
      <c r="C115" s="40"/>
      <c r="D115" s="40"/>
      <c r="E115" s="41"/>
      <c r="F115" s="24" t="s">
        <v>85</v>
      </c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6"/>
      <c r="AU115" s="27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9"/>
      <c r="BT115" s="27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9"/>
      <c r="CS115" s="27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9"/>
    </row>
    <row r="116" spans="1:141" s="18" customFormat="1" ht="18" customHeight="1">
      <c r="A116" s="39">
        <v>101</v>
      </c>
      <c r="B116" s="40"/>
      <c r="C116" s="40"/>
      <c r="D116" s="40"/>
      <c r="E116" s="41"/>
      <c r="F116" s="39" t="s">
        <v>86</v>
      </c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1"/>
      <c r="AU116" s="36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8"/>
      <c r="BT116" s="36">
        <v>946</v>
      </c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8"/>
      <c r="CS116" s="36">
        <v>4</v>
      </c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8"/>
    </row>
    <row r="117" spans="1:141" s="19" customFormat="1" ht="18" customHeight="1">
      <c r="A117" s="39">
        <v>102</v>
      </c>
      <c r="B117" s="40"/>
      <c r="C117" s="40"/>
      <c r="D117" s="40"/>
      <c r="E117" s="41"/>
      <c r="F117" s="39" t="s">
        <v>108</v>
      </c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1"/>
      <c r="AU117" s="36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8"/>
      <c r="BT117" s="36">
        <v>55</v>
      </c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8"/>
      <c r="CS117" s="36">
        <v>5</v>
      </c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8"/>
    </row>
    <row r="118" spans="1:141" s="19" customFormat="1" ht="18" customHeight="1">
      <c r="A118" s="39">
        <v>103</v>
      </c>
      <c r="B118" s="40"/>
      <c r="C118" s="40"/>
      <c r="D118" s="40"/>
      <c r="E118" s="41"/>
      <c r="F118" s="39" t="s">
        <v>87</v>
      </c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1"/>
      <c r="AU118" s="36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8"/>
      <c r="BT118" s="36">
        <v>269</v>
      </c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8"/>
      <c r="CS118" s="36">
        <v>56</v>
      </c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8"/>
    </row>
    <row r="119" spans="1:141" s="18" customFormat="1" ht="18" customHeight="1">
      <c r="A119" s="39">
        <v>104</v>
      </c>
      <c r="B119" s="40"/>
      <c r="C119" s="40"/>
      <c r="D119" s="40"/>
      <c r="E119" s="41"/>
      <c r="F119" s="24" t="s">
        <v>95</v>
      </c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6"/>
      <c r="AU119" s="27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9"/>
      <c r="BT119" s="27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9"/>
      <c r="CS119" s="27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9"/>
    </row>
    <row r="120" spans="1:141" s="19" customFormat="1" ht="18" customHeight="1">
      <c r="A120" s="39">
        <v>105</v>
      </c>
      <c r="B120" s="40"/>
      <c r="C120" s="40"/>
      <c r="D120" s="40"/>
      <c r="E120" s="41"/>
      <c r="F120" s="39" t="s">
        <v>96</v>
      </c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1"/>
      <c r="AU120" s="36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8"/>
      <c r="BT120" s="36">
        <v>317</v>
      </c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8"/>
      <c r="CS120" s="36">
        <v>148</v>
      </c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8"/>
    </row>
    <row r="121" spans="1:141" s="18" customFormat="1" ht="18" customHeight="1">
      <c r="A121" s="39">
        <v>106</v>
      </c>
      <c r="B121" s="40"/>
      <c r="C121" s="40"/>
      <c r="D121" s="40"/>
      <c r="E121" s="41"/>
      <c r="F121" s="24" t="s">
        <v>182</v>
      </c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6"/>
      <c r="AU121" s="27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9"/>
      <c r="BT121" s="27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9"/>
      <c r="CS121" s="27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9"/>
    </row>
    <row r="122" spans="1:141" s="18" customFormat="1" ht="18" customHeight="1">
      <c r="A122" s="39">
        <v>107</v>
      </c>
      <c r="B122" s="40"/>
      <c r="C122" s="40"/>
      <c r="D122" s="40"/>
      <c r="E122" s="41"/>
      <c r="F122" s="39" t="s">
        <v>220</v>
      </c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1"/>
      <c r="AU122" s="36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8"/>
      <c r="BT122" s="36">
        <v>921</v>
      </c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8"/>
      <c r="CS122" s="36">
        <v>5</v>
      </c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8"/>
    </row>
    <row r="123" spans="1:141" s="19" customFormat="1" ht="18" customHeight="1">
      <c r="A123" s="39">
        <v>108</v>
      </c>
      <c r="B123" s="40"/>
      <c r="C123" s="40"/>
      <c r="D123" s="40"/>
      <c r="E123" s="41"/>
      <c r="F123" s="39" t="s">
        <v>183</v>
      </c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1"/>
      <c r="AU123" s="36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8"/>
      <c r="BT123" s="36">
        <v>44</v>
      </c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8"/>
      <c r="CS123" s="36">
        <v>12</v>
      </c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8"/>
    </row>
    <row r="124" spans="1:141" s="19" customFormat="1" ht="18" customHeight="1">
      <c r="A124" s="39">
        <v>109</v>
      </c>
      <c r="B124" s="40"/>
      <c r="C124" s="40"/>
      <c r="D124" s="40"/>
      <c r="E124" s="41"/>
      <c r="F124" s="39" t="s">
        <v>184</v>
      </c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1"/>
      <c r="AU124" s="36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8"/>
      <c r="BT124" s="36">
        <v>151</v>
      </c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8"/>
      <c r="CS124" s="36">
        <v>92</v>
      </c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8"/>
    </row>
    <row r="125" spans="1:141" s="19" customFormat="1" ht="18" customHeight="1">
      <c r="A125" s="39">
        <v>110</v>
      </c>
      <c r="B125" s="40"/>
      <c r="C125" s="40"/>
      <c r="D125" s="40"/>
      <c r="E125" s="41"/>
      <c r="F125" s="39" t="s">
        <v>185</v>
      </c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1"/>
      <c r="AU125" s="36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8"/>
      <c r="BT125" s="36">
        <v>3</v>
      </c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8"/>
      <c r="CS125" s="36">
        <v>1</v>
      </c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37"/>
      <c r="DN125" s="37"/>
      <c r="DO125" s="37"/>
      <c r="DP125" s="37"/>
      <c r="DQ125" s="37"/>
      <c r="DR125" s="37"/>
      <c r="DS125" s="37"/>
      <c r="DT125" s="37"/>
      <c r="DU125" s="37"/>
      <c r="DV125" s="37"/>
      <c r="DW125" s="37"/>
      <c r="DX125" s="37"/>
      <c r="DY125" s="37"/>
      <c r="DZ125" s="37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8"/>
    </row>
    <row r="126" spans="1:141" s="18" customFormat="1" ht="18" customHeight="1">
      <c r="A126" s="39">
        <v>111</v>
      </c>
      <c r="B126" s="40"/>
      <c r="C126" s="40"/>
      <c r="D126" s="40"/>
      <c r="E126" s="41"/>
      <c r="F126" s="24" t="s">
        <v>26</v>
      </c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6"/>
      <c r="AU126" s="27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9"/>
      <c r="BT126" s="27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9"/>
      <c r="CS126" s="27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9"/>
    </row>
    <row r="127" spans="1:141" s="18" customFormat="1" ht="18" customHeight="1">
      <c r="A127" s="39">
        <v>112</v>
      </c>
      <c r="B127" s="40"/>
      <c r="C127" s="40"/>
      <c r="D127" s="40"/>
      <c r="E127" s="41"/>
      <c r="F127" s="39" t="s">
        <v>27</v>
      </c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1"/>
      <c r="AU127" s="36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8"/>
      <c r="BT127" s="36">
        <v>1221</v>
      </c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8"/>
      <c r="CS127" s="36">
        <v>87</v>
      </c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8"/>
    </row>
    <row r="128" spans="1:141" s="19" customFormat="1" ht="18" customHeight="1">
      <c r="A128" s="39">
        <v>113</v>
      </c>
      <c r="B128" s="40"/>
      <c r="C128" s="40"/>
      <c r="D128" s="40"/>
      <c r="E128" s="41"/>
      <c r="F128" s="39" t="s">
        <v>47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1"/>
      <c r="AU128" s="36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8"/>
      <c r="BT128" s="36">
        <v>6</v>
      </c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8"/>
      <c r="CS128" s="36">
        <v>18</v>
      </c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8"/>
    </row>
    <row r="129" spans="1:141" s="19" customFormat="1" ht="18" customHeight="1">
      <c r="A129" s="39">
        <v>114</v>
      </c>
      <c r="B129" s="40"/>
      <c r="C129" s="40"/>
      <c r="D129" s="40"/>
      <c r="E129" s="41"/>
      <c r="F129" s="39" t="s">
        <v>48</v>
      </c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1"/>
      <c r="AU129" s="36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8"/>
      <c r="BT129" s="36">
        <v>6</v>
      </c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8"/>
      <c r="CS129" s="36">
        <v>21</v>
      </c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8"/>
    </row>
    <row r="130" spans="1:141" s="19" customFormat="1" ht="18" customHeight="1">
      <c r="A130" s="39">
        <v>115</v>
      </c>
      <c r="B130" s="40"/>
      <c r="C130" s="40"/>
      <c r="D130" s="40"/>
      <c r="E130" s="41"/>
      <c r="F130" s="39" t="s">
        <v>189</v>
      </c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1"/>
      <c r="AU130" s="36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8"/>
      <c r="BT130" s="36">
        <v>42</v>
      </c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8"/>
      <c r="CS130" s="36">
        <v>19</v>
      </c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8"/>
    </row>
    <row r="131" spans="1:141" s="19" customFormat="1" ht="18" customHeight="1">
      <c r="A131" s="39">
        <v>116</v>
      </c>
      <c r="B131" s="40"/>
      <c r="C131" s="40"/>
      <c r="D131" s="40"/>
      <c r="E131" s="41"/>
      <c r="F131" s="39" t="s">
        <v>221</v>
      </c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1"/>
      <c r="AU131" s="36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8"/>
      <c r="BT131" s="36">
        <v>6</v>
      </c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8"/>
      <c r="CS131" s="36">
        <v>9</v>
      </c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8"/>
    </row>
    <row r="132" spans="1:141" s="19" customFormat="1" ht="18" customHeight="1">
      <c r="A132" s="39">
        <v>117</v>
      </c>
      <c r="B132" s="40"/>
      <c r="C132" s="40"/>
      <c r="D132" s="40"/>
      <c r="E132" s="41"/>
      <c r="F132" s="39" t="s">
        <v>222</v>
      </c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1"/>
      <c r="AU132" s="36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8"/>
      <c r="BT132" s="36">
        <v>18</v>
      </c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8"/>
      <c r="CS132" s="36">
        <v>0</v>
      </c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8"/>
    </row>
    <row r="133" spans="1:141" s="18" customFormat="1" ht="18" customHeight="1">
      <c r="A133" s="39">
        <v>118</v>
      </c>
      <c r="B133" s="40"/>
      <c r="C133" s="40"/>
      <c r="D133" s="40"/>
      <c r="E133" s="41"/>
      <c r="F133" s="24" t="s">
        <v>70</v>
      </c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6"/>
      <c r="AU133" s="27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9"/>
      <c r="BT133" s="27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9"/>
      <c r="CS133" s="27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9"/>
    </row>
    <row r="134" spans="1:141" s="18" customFormat="1" ht="18" customHeight="1">
      <c r="A134" s="39">
        <v>119</v>
      </c>
      <c r="B134" s="40"/>
      <c r="C134" s="40"/>
      <c r="D134" s="40"/>
      <c r="E134" s="41"/>
      <c r="F134" s="39" t="s">
        <v>223</v>
      </c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1"/>
      <c r="AU134" s="36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8"/>
      <c r="BT134" s="36">
        <v>644</v>
      </c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8"/>
      <c r="CS134" s="36">
        <v>111</v>
      </c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8"/>
    </row>
    <row r="135" spans="1:141" s="19" customFormat="1" ht="18" customHeight="1">
      <c r="A135" s="39">
        <v>120</v>
      </c>
      <c r="B135" s="40"/>
      <c r="C135" s="40"/>
      <c r="D135" s="40"/>
      <c r="E135" s="41"/>
      <c r="F135" s="39" t="s">
        <v>224</v>
      </c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1"/>
      <c r="AU135" s="36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8"/>
      <c r="BT135" s="36">
        <v>23</v>
      </c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8"/>
      <c r="CS135" s="36">
        <v>19</v>
      </c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8"/>
    </row>
    <row r="136" spans="1:141" s="19" customFormat="1" ht="18" customHeight="1">
      <c r="A136" s="39">
        <v>121</v>
      </c>
      <c r="B136" s="40"/>
      <c r="C136" s="40"/>
      <c r="D136" s="40"/>
      <c r="E136" s="41"/>
      <c r="F136" s="39" t="s"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1"/>
      <c r="AU136" s="36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8"/>
      <c r="BT136" s="36">
        <v>8</v>
      </c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8"/>
      <c r="CS136" s="36">
        <v>4</v>
      </c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8"/>
    </row>
    <row r="137" spans="1:141" s="19" customFormat="1" ht="18" customHeight="1">
      <c r="A137" s="39">
        <v>122</v>
      </c>
      <c r="B137" s="40"/>
      <c r="C137" s="40"/>
      <c r="D137" s="40"/>
      <c r="E137" s="41"/>
      <c r="F137" s="39" t="s">
        <v>126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1"/>
      <c r="AU137" s="36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8"/>
      <c r="BT137" s="36">
        <v>28</v>
      </c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8"/>
      <c r="CS137" s="36">
        <v>18</v>
      </c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8"/>
    </row>
    <row r="138" spans="1:141" s="18" customFormat="1" ht="18" customHeight="1">
      <c r="A138" s="39">
        <v>123</v>
      </c>
      <c r="B138" s="40"/>
      <c r="C138" s="40"/>
      <c r="D138" s="40"/>
      <c r="E138" s="41"/>
      <c r="F138" s="24" t="s">
        <v>72</v>
      </c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6"/>
      <c r="AU138" s="27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9"/>
      <c r="BT138" s="27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9"/>
      <c r="CS138" s="27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9"/>
    </row>
    <row r="139" spans="1:141" s="18" customFormat="1" ht="18" customHeight="1">
      <c r="A139" s="39">
        <v>124</v>
      </c>
      <c r="B139" s="40"/>
      <c r="C139" s="40"/>
      <c r="D139" s="40"/>
      <c r="E139" s="41"/>
      <c r="F139" s="39" t="s">
        <v>73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1"/>
      <c r="AU139" s="36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8"/>
      <c r="BT139" s="36">
        <v>1128</v>
      </c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8"/>
      <c r="CS139" s="36">
        <v>138</v>
      </c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8"/>
    </row>
    <row r="140" spans="1:141" s="19" customFormat="1" ht="18" customHeight="1">
      <c r="A140" s="39">
        <v>125</v>
      </c>
      <c r="B140" s="40"/>
      <c r="C140" s="40"/>
      <c r="D140" s="40"/>
      <c r="E140" s="41"/>
      <c r="F140" s="39" t="s">
        <v>191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1"/>
      <c r="AU140" s="36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8"/>
      <c r="BT140" s="36">
        <v>16</v>
      </c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8"/>
      <c r="CS140" s="36">
        <v>4</v>
      </c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8"/>
    </row>
    <row r="141" spans="1:141" s="19" customFormat="1" ht="18" customHeight="1">
      <c r="A141" s="39">
        <v>126</v>
      </c>
      <c r="B141" s="40"/>
      <c r="C141" s="40"/>
      <c r="D141" s="40"/>
      <c r="E141" s="41"/>
      <c r="F141" s="39" t="s">
        <v>192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1"/>
      <c r="AU141" s="36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8"/>
      <c r="BT141" s="36">
        <v>39</v>
      </c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8"/>
      <c r="CS141" s="36">
        <v>11</v>
      </c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8"/>
    </row>
    <row r="142" spans="1:141" s="19" customFormat="1" ht="18" customHeight="1">
      <c r="A142" s="39">
        <v>127</v>
      </c>
      <c r="B142" s="40"/>
      <c r="C142" s="40"/>
      <c r="D142" s="40"/>
      <c r="E142" s="41"/>
      <c r="F142" s="39" t="s">
        <v>193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1"/>
      <c r="AU142" s="36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8"/>
      <c r="BT142" s="36">
        <v>28</v>
      </c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8"/>
      <c r="CS142" s="36">
        <v>14</v>
      </c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8"/>
    </row>
    <row r="143" spans="1:141" s="19" customFormat="1" ht="18" customHeight="1">
      <c r="A143" s="39">
        <v>128</v>
      </c>
      <c r="B143" s="40"/>
      <c r="C143" s="40"/>
      <c r="D143" s="40"/>
      <c r="E143" s="41"/>
      <c r="F143" s="39" t="s">
        <v>194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1"/>
      <c r="AU143" s="36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8"/>
      <c r="BT143" s="36">
        <v>25</v>
      </c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8"/>
      <c r="CS143" s="36">
        <v>13</v>
      </c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8"/>
    </row>
    <row r="144" spans="1:141" s="19" customFormat="1" ht="18" customHeight="1">
      <c r="A144" s="39">
        <v>129</v>
      </c>
      <c r="B144" s="40"/>
      <c r="C144" s="40"/>
      <c r="D144" s="40"/>
      <c r="E144" s="41"/>
      <c r="F144" s="39" t="s">
        <v>195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1"/>
      <c r="AU144" s="36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8"/>
      <c r="BT144" s="36">
        <v>1</v>
      </c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8"/>
      <c r="CS144" s="36">
        <v>0</v>
      </c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8"/>
    </row>
    <row r="145" spans="1:141" s="18" customFormat="1" ht="18" customHeight="1">
      <c r="A145" s="39">
        <v>130</v>
      </c>
      <c r="B145" s="40"/>
      <c r="C145" s="40"/>
      <c r="D145" s="40"/>
      <c r="E145" s="41"/>
      <c r="F145" s="24" t="s">
        <v>128</v>
      </c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6"/>
      <c r="AU145" s="27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9"/>
      <c r="BT145" s="27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9"/>
      <c r="CS145" s="27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9"/>
    </row>
    <row r="146" spans="1:141" s="19" customFormat="1" ht="18" customHeight="1">
      <c r="A146" s="39">
        <v>131</v>
      </c>
      <c r="B146" s="40"/>
      <c r="C146" s="40"/>
      <c r="D146" s="40"/>
      <c r="E146" s="41"/>
      <c r="F146" s="39" t="s">
        <v>197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1"/>
      <c r="AU146" s="36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8"/>
      <c r="BT146" s="36">
        <v>973</v>
      </c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8"/>
      <c r="CS146" s="36">
        <v>29</v>
      </c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8"/>
    </row>
    <row r="147" spans="1:141" s="19" customFormat="1" ht="18" customHeight="1">
      <c r="A147" s="39">
        <v>132</v>
      </c>
      <c r="B147" s="40"/>
      <c r="C147" s="40"/>
      <c r="D147" s="40"/>
      <c r="E147" s="41"/>
      <c r="F147" s="39" t="s">
        <v>225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1"/>
      <c r="AU147" s="36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8"/>
      <c r="BT147" s="36">
        <v>72</v>
      </c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8"/>
      <c r="CS147" s="36">
        <v>9</v>
      </c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8"/>
    </row>
    <row r="148" spans="1:141" s="19" customFormat="1" ht="18" customHeight="1">
      <c r="A148" s="39">
        <v>133</v>
      </c>
      <c r="B148" s="40"/>
      <c r="C148" s="40"/>
      <c r="D148" s="40"/>
      <c r="E148" s="41"/>
      <c r="F148" s="39" t="s">
        <v>198</v>
      </c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1"/>
      <c r="AU148" s="36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8"/>
      <c r="BT148" s="36">
        <v>131</v>
      </c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8"/>
      <c r="CS148" s="36">
        <v>21</v>
      </c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8"/>
    </row>
    <row r="149" spans="1:141" s="18" customFormat="1" ht="18" customHeight="1">
      <c r="A149" s="39">
        <v>134</v>
      </c>
      <c r="B149" s="40"/>
      <c r="C149" s="40"/>
      <c r="D149" s="40"/>
      <c r="E149" s="41"/>
      <c r="F149" s="24" t="s">
        <v>88</v>
      </c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6"/>
      <c r="AU149" s="27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9"/>
      <c r="BT149" s="27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9"/>
      <c r="CS149" s="27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9"/>
    </row>
    <row r="150" spans="1:141" s="18" customFormat="1" ht="18" customHeight="1">
      <c r="A150" s="39">
        <v>135</v>
      </c>
      <c r="B150" s="40"/>
      <c r="C150" s="40"/>
      <c r="D150" s="40"/>
      <c r="E150" s="41"/>
      <c r="F150" s="39" t="s">
        <v>89</v>
      </c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1"/>
      <c r="AU150" s="36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8"/>
      <c r="BT150" s="36">
        <v>1073</v>
      </c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8"/>
      <c r="CS150" s="36">
        <v>65</v>
      </c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8"/>
    </row>
    <row r="151" spans="1:141" s="19" customFormat="1" ht="18" customHeight="1">
      <c r="A151" s="39">
        <v>136</v>
      </c>
      <c r="B151" s="40"/>
      <c r="C151" s="40"/>
      <c r="D151" s="40"/>
      <c r="E151" s="41"/>
      <c r="F151" s="39" t="s">
        <v>196</v>
      </c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1"/>
      <c r="AU151" s="36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8"/>
      <c r="BT151" s="36">
        <v>18</v>
      </c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8"/>
      <c r="CS151" s="36">
        <v>9</v>
      </c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8"/>
    </row>
    <row r="152" spans="1:141" s="19" customFormat="1" ht="18" customHeight="1">
      <c r="A152" s="39">
        <v>137</v>
      </c>
      <c r="B152" s="40"/>
      <c r="C152" s="40"/>
      <c r="D152" s="40"/>
      <c r="E152" s="41"/>
      <c r="F152" s="39" t="s">
        <v>127</v>
      </c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1"/>
      <c r="AU152" s="36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8"/>
      <c r="BT152" s="36">
        <v>81</v>
      </c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8"/>
      <c r="CS152" s="36">
        <v>11</v>
      </c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8"/>
    </row>
    <row r="153" spans="1:141" s="18" customFormat="1" ht="18" customHeight="1">
      <c r="A153" s="39">
        <v>138</v>
      </c>
      <c r="B153" s="40"/>
      <c r="C153" s="40"/>
      <c r="D153" s="40"/>
      <c r="E153" s="41"/>
      <c r="F153" s="24" t="s">
        <v>49</v>
      </c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6"/>
      <c r="AU153" s="27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9"/>
      <c r="BT153" s="27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9"/>
      <c r="CS153" s="27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9"/>
    </row>
    <row r="154" spans="1:141" s="18" customFormat="1" ht="18" customHeight="1">
      <c r="A154" s="39">
        <v>139</v>
      </c>
      <c r="B154" s="40"/>
      <c r="C154" s="40"/>
      <c r="D154" s="40"/>
      <c r="E154" s="41"/>
      <c r="F154" s="39" t="s">
        <v>74</v>
      </c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1"/>
      <c r="AU154" s="36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8"/>
      <c r="BT154" s="36">
        <v>1222</v>
      </c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8"/>
      <c r="CS154" s="36">
        <v>41</v>
      </c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8"/>
    </row>
    <row r="155" spans="1:141" s="19" customFormat="1" ht="18" customHeight="1">
      <c r="A155" s="39">
        <v>140</v>
      </c>
      <c r="B155" s="40"/>
      <c r="C155" s="40"/>
      <c r="D155" s="40"/>
      <c r="E155" s="41"/>
      <c r="F155" s="39" t="s">
        <v>50</v>
      </c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1"/>
      <c r="AU155" s="36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8"/>
      <c r="BT155" s="36">
        <v>5</v>
      </c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8"/>
      <c r="CS155" s="36">
        <v>5</v>
      </c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8"/>
    </row>
    <row r="156" spans="1:141" s="19" customFormat="1" ht="18" customHeight="1">
      <c r="A156" s="39">
        <v>141</v>
      </c>
      <c r="B156" s="40"/>
      <c r="C156" s="40"/>
      <c r="D156" s="40"/>
      <c r="E156" s="41"/>
      <c r="F156" s="39" t="s">
        <v>199</v>
      </c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1"/>
      <c r="AU156" s="36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8"/>
      <c r="BT156" s="36">
        <v>100</v>
      </c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8"/>
      <c r="CS156" s="36">
        <v>0</v>
      </c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8"/>
    </row>
    <row r="157" spans="1:141" s="19" customFormat="1" ht="18" customHeight="1">
      <c r="A157" s="39">
        <v>142</v>
      </c>
      <c r="B157" s="40"/>
      <c r="C157" s="40"/>
      <c r="D157" s="40"/>
      <c r="E157" s="41"/>
      <c r="F157" s="39" t="s">
        <v>130</v>
      </c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1"/>
      <c r="AU157" s="36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8"/>
      <c r="BT157" s="36">
        <v>287</v>
      </c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8"/>
      <c r="CS157" s="36">
        <v>39</v>
      </c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8"/>
    </row>
    <row r="158" spans="1:141" s="18" customFormat="1" ht="18" customHeight="1">
      <c r="A158" s="24" t="s">
        <v>31</v>
      </c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6"/>
      <c r="AU158" s="27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9"/>
      <c r="BT158" s="27">
        <f>SUM(BT16:CR157)</f>
        <v>38788</v>
      </c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9"/>
      <c r="CS158" s="27">
        <f>SUM(CS16:EK157)</f>
        <v>3565</v>
      </c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9"/>
    </row>
    <row r="159" spans="1:141" s="2" customFormat="1" ht="12.75" customHeight="1">
      <c r="B159" s="14"/>
      <c r="C159" s="14"/>
      <c r="D159" s="14"/>
      <c r="E159" s="14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  <c r="CQ159" s="17"/>
      <c r="CR159" s="17"/>
      <c r="CS159" s="17"/>
      <c r="CT159" s="17"/>
      <c r="CU159" s="17"/>
      <c r="CV159" s="17"/>
      <c r="CW159" s="17"/>
      <c r="CX159" s="17"/>
      <c r="CY159" s="17"/>
      <c r="CZ159" s="17"/>
      <c r="DA159" s="17"/>
      <c r="DB159" s="17"/>
      <c r="DC159" s="17"/>
      <c r="DD159" s="17"/>
      <c r="DE159" s="17"/>
      <c r="DF159" s="17"/>
      <c r="DG159" s="17"/>
    </row>
    <row r="160" spans="1:141" s="2" customFormat="1" ht="12.75" customHeight="1">
      <c r="A160" s="30" t="s">
        <v>32</v>
      </c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1" t="s">
        <v>51</v>
      </c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17"/>
      <c r="DD160" s="17"/>
      <c r="DE160" s="17"/>
      <c r="DF160" s="17"/>
      <c r="DG160" s="17"/>
    </row>
    <row r="161" spans="1:161" s="2" customForma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3" t="s">
        <v>34</v>
      </c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17"/>
      <c r="DD161" s="17"/>
      <c r="DE161" s="17"/>
      <c r="DF161" s="17"/>
      <c r="DG161" s="17"/>
    </row>
    <row r="162" spans="1:161" s="8" customFormat="1">
      <c r="A162" s="32" t="s">
        <v>35</v>
      </c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J162" s="32" t="s">
        <v>36</v>
      </c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</row>
    <row r="163" spans="1:161" s="15" customFormat="1" ht="12.75" customHeight="1">
      <c r="A163" s="23" t="s">
        <v>37</v>
      </c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0"/>
      <c r="AF163" s="20"/>
      <c r="AG163" s="20"/>
      <c r="AH163" s="20"/>
      <c r="AJ163" s="23" t="s">
        <v>38</v>
      </c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FE163" s="15" t="s">
        <v>39</v>
      </c>
    </row>
  </sheetData>
  <mergeCells count="737">
    <mergeCell ref="DN2:EL2"/>
    <mergeCell ref="A4:EL4"/>
    <mergeCell ref="A8:EL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E102"/>
    <mergeCell ref="F102:AT102"/>
    <mergeCell ref="AU102:BS102"/>
    <mergeCell ref="BT102:CR102"/>
    <mergeCell ref="CS102:EK102"/>
    <mergeCell ref="A103:E103"/>
    <mergeCell ref="F103:AT103"/>
    <mergeCell ref="AU103:BS103"/>
    <mergeCell ref="BT103:CR103"/>
    <mergeCell ref="CS103:EK103"/>
    <mergeCell ref="A104:E104"/>
    <mergeCell ref="F104:AT104"/>
    <mergeCell ref="AU104:BS104"/>
    <mergeCell ref="BT104:CR104"/>
    <mergeCell ref="CS104:EK104"/>
    <mergeCell ref="A105:E105"/>
    <mergeCell ref="F105:AT105"/>
    <mergeCell ref="AU105:BS105"/>
    <mergeCell ref="BT105:CR105"/>
    <mergeCell ref="CS105:EK105"/>
    <mergeCell ref="A106:E106"/>
    <mergeCell ref="F106:AT106"/>
    <mergeCell ref="AU106:BS106"/>
    <mergeCell ref="BT106:CR106"/>
    <mergeCell ref="CS106:EK106"/>
    <mergeCell ref="A107:E107"/>
    <mergeCell ref="F107:AT107"/>
    <mergeCell ref="AU107:BS107"/>
    <mergeCell ref="BT107:CR107"/>
    <mergeCell ref="CS107:EK107"/>
    <mergeCell ref="A108:E108"/>
    <mergeCell ref="F108:AT108"/>
    <mergeCell ref="AU108:BS108"/>
    <mergeCell ref="BT108:CR108"/>
    <mergeCell ref="CS108:EK108"/>
    <mergeCell ref="A109:E109"/>
    <mergeCell ref="F109:AT109"/>
    <mergeCell ref="AU109:BS109"/>
    <mergeCell ref="BT109:CR109"/>
    <mergeCell ref="CS109:EK109"/>
    <mergeCell ref="A110:E110"/>
    <mergeCell ref="F110:AT110"/>
    <mergeCell ref="AU110:BS110"/>
    <mergeCell ref="BT110:CR110"/>
    <mergeCell ref="CS110:EK110"/>
    <mergeCell ref="A111:E111"/>
    <mergeCell ref="F111:AT111"/>
    <mergeCell ref="AU111:BS111"/>
    <mergeCell ref="BT111:CR111"/>
    <mergeCell ref="CS111:EK111"/>
    <mergeCell ref="A112:E112"/>
    <mergeCell ref="F112:AT112"/>
    <mergeCell ref="AU112:BS112"/>
    <mergeCell ref="BT112:CR112"/>
    <mergeCell ref="CS112:EK112"/>
    <mergeCell ref="A113:E113"/>
    <mergeCell ref="F113:AT113"/>
    <mergeCell ref="AU113:BS113"/>
    <mergeCell ref="BT113:CR113"/>
    <mergeCell ref="CS113:EK113"/>
    <mergeCell ref="A114:E114"/>
    <mergeCell ref="F114:AT114"/>
    <mergeCell ref="AU114:BS114"/>
    <mergeCell ref="BT114:CR114"/>
    <mergeCell ref="CS114:EK114"/>
    <mergeCell ref="A115:E115"/>
    <mergeCell ref="F115:AT115"/>
    <mergeCell ref="AU115:BS115"/>
    <mergeCell ref="BT115:CR115"/>
    <mergeCell ref="CS115:EK115"/>
    <mergeCell ref="A116:E116"/>
    <mergeCell ref="F116:AT116"/>
    <mergeCell ref="AU116:BS116"/>
    <mergeCell ref="BT116:CR116"/>
    <mergeCell ref="CS116:EK116"/>
    <mergeCell ref="A117:E117"/>
    <mergeCell ref="F117:AT117"/>
    <mergeCell ref="AU117:BS117"/>
    <mergeCell ref="BT117:CR117"/>
    <mergeCell ref="CS117:EK117"/>
    <mergeCell ref="A118:E118"/>
    <mergeCell ref="F118:AT118"/>
    <mergeCell ref="AU118:BS118"/>
    <mergeCell ref="BT118:CR118"/>
    <mergeCell ref="CS118:EK118"/>
    <mergeCell ref="A119:E119"/>
    <mergeCell ref="F119:AT119"/>
    <mergeCell ref="AU119:BS119"/>
    <mergeCell ref="BT119:CR119"/>
    <mergeCell ref="CS119:EK119"/>
    <mergeCell ref="A120:E120"/>
    <mergeCell ref="F120:AT120"/>
    <mergeCell ref="AU120:BS120"/>
    <mergeCell ref="BT120:CR120"/>
    <mergeCell ref="CS120:EK120"/>
    <mergeCell ref="A121:E121"/>
    <mergeCell ref="F121:AT121"/>
    <mergeCell ref="AU121:BS121"/>
    <mergeCell ref="BT121:CR121"/>
    <mergeCell ref="CS121:EK121"/>
    <mergeCell ref="A122:E122"/>
    <mergeCell ref="F122:AT122"/>
    <mergeCell ref="AU122:BS122"/>
    <mergeCell ref="BT122:CR122"/>
    <mergeCell ref="CS122:EK122"/>
    <mergeCell ref="A123:E123"/>
    <mergeCell ref="F123:AT123"/>
    <mergeCell ref="AU123:BS123"/>
    <mergeCell ref="BT123:CR123"/>
    <mergeCell ref="CS123:EK123"/>
    <mergeCell ref="A124:E124"/>
    <mergeCell ref="F124:AT124"/>
    <mergeCell ref="AU124:BS124"/>
    <mergeCell ref="BT124:CR124"/>
    <mergeCell ref="CS124:EK124"/>
    <mergeCell ref="A125:E125"/>
    <mergeCell ref="F125:AT125"/>
    <mergeCell ref="AU125:BS125"/>
    <mergeCell ref="BT125:CR125"/>
    <mergeCell ref="CS125:EK125"/>
    <mergeCell ref="A126:E126"/>
    <mergeCell ref="F126:AT126"/>
    <mergeCell ref="AU126:BS126"/>
    <mergeCell ref="BT126:CR126"/>
    <mergeCell ref="CS126:EK126"/>
    <mergeCell ref="A127:E127"/>
    <mergeCell ref="F127:AT127"/>
    <mergeCell ref="AU127:BS127"/>
    <mergeCell ref="BT127:CR127"/>
    <mergeCell ref="CS127:EK127"/>
    <mergeCell ref="A128:E128"/>
    <mergeCell ref="F128:AT128"/>
    <mergeCell ref="AU128:BS128"/>
    <mergeCell ref="BT128:CR128"/>
    <mergeCell ref="CS128:EK128"/>
    <mergeCell ref="A129:E129"/>
    <mergeCell ref="F129:AT129"/>
    <mergeCell ref="AU129:BS129"/>
    <mergeCell ref="BT129:CR129"/>
    <mergeCell ref="CS129:EK129"/>
    <mergeCell ref="A130:E130"/>
    <mergeCell ref="F130:AT130"/>
    <mergeCell ref="AU130:BS130"/>
    <mergeCell ref="BT130:CR130"/>
    <mergeCell ref="CS130:EK130"/>
    <mergeCell ref="A131:E131"/>
    <mergeCell ref="F131:AT131"/>
    <mergeCell ref="AU131:BS131"/>
    <mergeCell ref="BT131:CR131"/>
    <mergeCell ref="CS131:EK131"/>
    <mergeCell ref="A132:E132"/>
    <mergeCell ref="F132:AT132"/>
    <mergeCell ref="AU132:BS132"/>
    <mergeCell ref="BT132:CR132"/>
    <mergeCell ref="CS132:EK132"/>
    <mergeCell ref="A133:E133"/>
    <mergeCell ref="F133:AT133"/>
    <mergeCell ref="AU133:BS133"/>
    <mergeCell ref="BT133:CR133"/>
    <mergeCell ref="CS133:EK133"/>
    <mergeCell ref="A134:E134"/>
    <mergeCell ref="F134:AT134"/>
    <mergeCell ref="AU134:BS134"/>
    <mergeCell ref="BT134:CR134"/>
    <mergeCell ref="CS134:EK134"/>
    <mergeCell ref="A135:E135"/>
    <mergeCell ref="F135:AT135"/>
    <mergeCell ref="AU135:BS135"/>
    <mergeCell ref="BT135:CR135"/>
    <mergeCell ref="CS135:EK135"/>
    <mergeCell ref="A136:E136"/>
    <mergeCell ref="F136:AT136"/>
    <mergeCell ref="AU136:BS136"/>
    <mergeCell ref="BT136:CR136"/>
    <mergeCell ref="CS136:EK136"/>
    <mergeCell ref="A137:E137"/>
    <mergeCell ref="F137:AT137"/>
    <mergeCell ref="AU137:BS137"/>
    <mergeCell ref="BT137:CR137"/>
    <mergeCell ref="CS137:EK137"/>
    <mergeCell ref="A138:E138"/>
    <mergeCell ref="F138:AT138"/>
    <mergeCell ref="AU138:BS138"/>
    <mergeCell ref="BT138:CR138"/>
    <mergeCell ref="CS138:EK138"/>
    <mergeCell ref="A139:E139"/>
    <mergeCell ref="F139:AT139"/>
    <mergeCell ref="AU139:BS139"/>
    <mergeCell ref="BT139:CR139"/>
    <mergeCell ref="CS139:EK139"/>
    <mergeCell ref="A140:E140"/>
    <mergeCell ref="F140:AT140"/>
    <mergeCell ref="AU140:BS140"/>
    <mergeCell ref="BT140:CR140"/>
    <mergeCell ref="CS140:EK140"/>
    <mergeCell ref="A141:E141"/>
    <mergeCell ref="F141:AT141"/>
    <mergeCell ref="AU141:BS141"/>
    <mergeCell ref="BT141:CR141"/>
    <mergeCell ref="CS141:EK141"/>
    <mergeCell ref="A142:E142"/>
    <mergeCell ref="F142:AT142"/>
    <mergeCell ref="AU142:BS142"/>
    <mergeCell ref="BT142:CR142"/>
    <mergeCell ref="CS142:EK142"/>
    <mergeCell ref="A143:E143"/>
    <mergeCell ref="F143:AT143"/>
    <mergeCell ref="AU143:BS143"/>
    <mergeCell ref="BT143:CR143"/>
    <mergeCell ref="CS143:EK143"/>
    <mergeCell ref="A144:E144"/>
    <mergeCell ref="F144:AT144"/>
    <mergeCell ref="AU144:BS144"/>
    <mergeCell ref="BT144:CR144"/>
    <mergeCell ref="CS144:EK144"/>
    <mergeCell ref="A145:E145"/>
    <mergeCell ref="F145:AT145"/>
    <mergeCell ref="AU145:BS145"/>
    <mergeCell ref="BT145:CR145"/>
    <mergeCell ref="CS145:EK145"/>
    <mergeCell ref="A146:E146"/>
    <mergeCell ref="F146:AT146"/>
    <mergeCell ref="AU146:BS146"/>
    <mergeCell ref="BT146:CR146"/>
    <mergeCell ref="CS146:EK146"/>
    <mergeCell ref="A147:E147"/>
    <mergeCell ref="F147:AT147"/>
    <mergeCell ref="AU147:BS147"/>
    <mergeCell ref="BT147:CR147"/>
    <mergeCell ref="CS147:EK147"/>
    <mergeCell ref="A148:E148"/>
    <mergeCell ref="F148:AT148"/>
    <mergeCell ref="AU148:BS148"/>
    <mergeCell ref="BT148:CR148"/>
    <mergeCell ref="CS148:EK148"/>
    <mergeCell ref="A149:E149"/>
    <mergeCell ref="F149:AT149"/>
    <mergeCell ref="AU149:BS149"/>
    <mergeCell ref="BT149:CR149"/>
    <mergeCell ref="CS149:EK149"/>
    <mergeCell ref="A150:E150"/>
    <mergeCell ref="F150:AT150"/>
    <mergeCell ref="AU150:BS150"/>
    <mergeCell ref="BT150:CR150"/>
    <mergeCell ref="CS150:EK150"/>
    <mergeCell ref="A151:E151"/>
    <mergeCell ref="F151:AT151"/>
    <mergeCell ref="AU151:BS151"/>
    <mergeCell ref="BT151:CR151"/>
    <mergeCell ref="CS151:EK151"/>
    <mergeCell ref="A152:E152"/>
    <mergeCell ref="F152:AT152"/>
    <mergeCell ref="AU152:BS152"/>
    <mergeCell ref="BT152:CR152"/>
    <mergeCell ref="CS152:EK152"/>
    <mergeCell ref="A153:E153"/>
    <mergeCell ref="F153:AT153"/>
    <mergeCell ref="AU153:BS153"/>
    <mergeCell ref="BT153:CR153"/>
    <mergeCell ref="CS153:EK153"/>
    <mergeCell ref="A154:E154"/>
    <mergeCell ref="F154:AT154"/>
    <mergeCell ref="AU154:BS154"/>
    <mergeCell ref="BT154:CR154"/>
    <mergeCell ref="CS154:EK154"/>
    <mergeCell ref="A155:E155"/>
    <mergeCell ref="F155:AT155"/>
    <mergeCell ref="AU155:BS155"/>
    <mergeCell ref="BT155:CR155"/>
    <mergeCell ref="CS155:EK155"/>
    <mergeCell ref="A156:E156"/>
    <mergeCell ref="F156:AT156"/>
    <mergeCell ref="AU156:BS156"/>
    <mergeCell ref="BT156:CR156"/>
    <mergeCell ref="CS156:EK156"/>
    <mergeCell ref="A160:AO160"/>
    <mergeCell ref="AP160:DB160"/>
    <mergeCell ref="AP161:DB161"/>
    <mergeCell ref="A162:AD162"/>
    <mergeCell ref="AJ162:BM162"/>
    <mergeCell ref="A163:AD163"/>
    <mergeCell ref="AJ163:BM163"/>
    <mergeCell ref="A157:E157"/>
    <mergeCell ref="F157:AT157"/>
    <mergeCell ref="AU157:BS157"/>
    <mergeCell ref="BT157:CR157"/>
    <mergeCell ref="CS157:EK157"/>
    <mergeCell ref="A158:AT158"/>
    <mergeCell ref="AU158:BS158"/>
    <mergeCell ref="BT158:CR158"/>
    <mergeCell ref="CS158:EK158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FE162"/>
  <sheetViews>
    <sheetView topLeftCell="A133" workbookViewId="0">
      <selection activeCell="FJ162" sqref="FJ162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45" t="s">
        <v>0</v>
      </c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6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226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7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227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2" t="s">
        <v>228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7.7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135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1375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129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100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64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8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8" customFormat="1" ht="18" customHeight="1">
      <c r="A19" s="39">
        <v>4</v>
      </c>
      <c r="B19" s="40"/>
      <c r="C19" s="40"/>
      <c r="D19" s="40"/>
      <c r="E19" s="41"/>
      <c r="F19" s="39" t="s">
        <v>99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136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91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9" customFormat="1" ht="18" customHeight="1">
      <c r="A20" s="39">
        <v>5</v>
      </c>
      <c r="B20" s="40"/>
      <c r="C20" s="40"/>
      <c r="D20" s="40"/>
      <c r="E20" s="41"/>
      <c r="F20" s="24" t="s">
        <v>101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41" s="18" customFormat="1" ht="18" customHeight="1">
      <c r="A21" s="39">
        <v>6</v>
      </c>
      <c r="B21" s="40"/>
      <c r="C21" s="40"/>
      <c r="D21" s="40"/>
      <c r="E21" s="41"/>
      <c r="F21" s="39" t="s">
        <v>102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335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180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8" customFormat="1" ht="18" customHeight="1">
      <c r="A22" s="39">
        <v>7</v>
      </c>
      <c r="B22" s="40"/>
      <c r="C22" s="40"/>
      <c r="D22" s="40"/>
      <c r="E22" s="41"/>
      <c r="F22" s="39" t="s">
        <v>103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45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38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8" customFormat="1" ht="18" customHeight="1">
      <c r="A23" s="39">
        <v>8</v>
      </c>
      <c r="B23" s="40"/>
      <c r="C23" s="40"/>
      <c r="D23" s="40"/>
      <c r="E23" s="41"/>
      <c r="F23" s="24" t="s">
        <v>54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41" s="18" customFormat="1" ht="18" customHeight="1">
      <c r="A24" s="39">
        <v>9</v>
      </c>
      <c r="B24" s="40"/>
      <c r="C24" s="40"/>
      <c r="D24" s="40"/>
      <c r="E24" s="41"/>
      <c r="F24" s="39" t="s">
        <v>55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1333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102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8" customFormat="1" ht="18" customHeight="1">
      <c r="A25" s="39">
        <v>10</v>
      </c>
      <c r="B25" s="40"/>
      <c r="C25" s="40"/>
      <c r="D25" s="40"/>
      <c r="E25" s="41"/>
      <c r="F25" s="39" t="s">
        <v>137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173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124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8" customFormat="1" ht="18" customHeight="1">
      <c r="A26" s="39">
        <v>11</v>
      </c>
      <c r="B26" s="40"/>
      <c r="C26" s="40"/>
      <c r="D26" s="40"/>
      <c r="E26" s="41"/>
      <c r="F26" s="39" t="s">
        <v>141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57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13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8" customFormat="1" ht="18" customHeight="1">
      <c r="A27" s="39">
        <v>12</v>
      </c>
      <c r="B27" s="40"/>
      <c r="C27" s="40"/>
      <c r="D27" s="40"/>
      <c r="E27" s="41"/>
      <c r="F27" s="39" t="s">
        <v>138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16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18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39" t="s">
        <v>56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4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0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41" s="18" customFormat="1" ht="18" customHeight="1">
      <c r="A29" s="39">
        <v>14</v>
      </c>
      <c r="B29" s="40"/>
      <c r="C29" s="40"/>
      <c r="D29" s="40"/>
      <c r="E29" s="41"/>
      <c r="F29" s="24" t="s">
        <v>12</v>
      </c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6"/>
      <c r="AU29" s="27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9"/>
      <c r="BT29" s="27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9"/>
      <c r="CS29" s="27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9"/>
    </row>
    <row r="30" spans="1:141" s="18" customFormat="1" ht="18" customHeight="1">
      <c r="A30" s="39">
        <v>15</v>
      </c>
      <c r="B30" s="40"/>
      <c r="C30" s="40"/>
      <c r="D30" s="40"/>
      <c r="E30" s="41"/>
      <c r="F30" s="39" t="s">
        <v>13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1276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137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8" customFormat="1" ht="18" customHeight="1">
      <c r="A31" s="39">
        <v>16</v>
      </c>
      <c r="B31" s="40"/>
      <c r="C31" s="40"/>
      <c r="D31" s="40"/>
      <c r="E31" s="41"/>
      <c r="F31" s="39" t="s">
        <v>104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33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12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8" customFormat="1" ht="18" customHeight="1">
      <c r="A32" s="39">
        <v>17</v>
      </c>
      <c r="B32" s="40"/>
      <c r="C32" s="40"/>
      <c r="D32" s="40"/>
      <c r="E32" s="41"/>
      <c r="F32" s="39" t="s">
        <v>143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16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13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9" customFormat="1" ht="18" customHeight="1">
      <c r="A33" s="39">
        <v>18</v>
      </c>
      <c r="B33" s="40"/>
      <c r="C33" s="40"/>
      <c r="D33" s="40"/>
      <c r="E33" s="41"/>
      <c r="F33" s="24" t="s">
        <v>77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78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2042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274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8" customFormat="1" ht="18" customHeight="1">
      <c r="A35" s="39">
        <v>20</v>
      </c>
      <c r="B35" s="40"/>
      <c r="C35" s="40"/>
      <c r="D35" s="40"/>
      <c r="E35" s="41"/>
      <c r="F35" s="39" t="s">
        <v>145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8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20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8" customFormat="1" ht="18" customHeight="1">
      <c r="A36" s="39">
        <v>21</v>
      </c>
      <c r="B36" s="40"/>
      <c r="C36" s="40"/>
      <c r="D36" s="40"/>
      <c r="E36" s="41"/>
      <c r="F36" s="39" t="s">
        <v>105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6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5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8" customFormat="1" ht="18" customHeight="1">
      <c r="A37" s="39">
        <v>22</v>
      </c>
      <c r="B37" s="40"/>
      <c r="C37" s="40"/>
      <c r="D37" s="40"/>
      <c r="E37" s="41"/>
      <c r="F37" s="39" t="s">
        <v>146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79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28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8" customFormat="1" ht="18" customHeight="1">
      <c r="A38" s="39">
        <v>23</v>
      </c>
      <c r="B38" s="40"/>
      <c r="C38" s="40"/>
      <c r="D38" s="40"/>
      <c r="E38" s="41"/>
      <c r="F38" s="24" t="s">
        <v>79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6"/>
      <c r="AU38" s="27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9"/>
      <c r="BT38" s="27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9"/>
      <c r="CS38" s="27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9"/>
    </row>
    <row r="39" spans="1:141" s="18" customFormat="1" ht="18" customHeight="1">
      <c r="A39" s="39">
        <v>24</v>
      </c>
      <c r="B39" s="40"/>
      <c r="C39" s="40"/>
      <c r="D39" s="40"/>
      <c r="E39" s="41"/>
      <c r="F39" s="39" t="s">
        <v>80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1855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229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8" customFormat="1" ht="18" customHeight="1">
      <c r="A40" s="39">
        <v>25</v>
      </c>
      <c r="B40" s="40"/>
      <c r="C40" s="40"/>
      <c r="D40" s="40"/>
      <c r="E40" s="41"/>
      <c r="F40" s="39" t="s">
        <v>148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5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0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8" customFormat="1" ht="18" customHeight="1">
      <c r="A41" s="39">
        <v>26</v>
      </c>
      <c r="B41" s="40"/>
      <c r="C41" s="40"/>
      <c r="D41" s="40"/>
      <c r="E41" s="41"/>
      <c r="F41" s="39" t="s">
        <v>92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36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76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8" customFormat="1" ht="18" customHeight="1">
      <c r="A42" s="39">
        <v>27</v>
      </c>
      <c r="B42" s="40"/>
      <c r="C42" s="40"/>
      <c r="D42" s="40"/>
      <c r="E42" s="41"/>
      <c r="F42" s="39" t="s">
        <v>93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57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79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8" customFormat="1" ht="18" customHeight="1">
      <c r="A43" s="39">
        <v>28</v>
      </c>
      <c r="B43" s="40"/>
      <c r="C43" s="40"/>
      <c r="D43" s="40"/>
      <c r="E43" s="41"/>
      <c r="F43" s="39" t="s">
        <v>94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90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161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8" customFormat="1" ht="18" customHeight="1">
      <c r="A44" s="39">
        <v>29</v>
      </c>
      <c r="B44" s="40"/>
      <c r="C44" s="40"/>
      <c r="D44" s="40"/>
      <c r="E44" s="41"/>
      <c r="F44" s="39" t="s">
        <v>217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7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4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8" customFormat="1" ht="18" customHeight="1">
      <c r="A45" s="39">
        <v>30</v>
      </c>
      <c r="B45" s="40"/>
      <c r="C45" s="40"/>
      <c r="D45" s="40"/>
      <c r="E45" s="41"/>
      <c r="F45" s="39" t="s">
        <v>147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16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14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8" customFormat="1" ht="18" customHeight="1">
      <c r="A46" s="39">
        <v>31</v>
      </c>
      <c r="B46" s="40"/>
      <c r="C46" s="40"/>
      <c r="D46" s="40"/>
      <c r="E46" s="41"/>
      <c r="F46" s="24" t="s">
        <v>14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6"/>
      <c r="AU46" s="27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9"/>
      <c r="BT46" s="27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9"/>
      <c r="CS46" s="27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9"/>
    </row>
    <row r="47" spans="1:141" s="18" customFormat="1" ht="18" customHeight="1">
      <c r="A47" s="39">
        <v>32</v>
      </c>
      <c r="B47" s="40"/>
      <c r="C47" s="40"/>
      <c r="D47" s="40"/>
      <c r="E47" s="41"/>
      <c r="F47" s="39" t="s">
        <v>15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1697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66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8" customFormat="1" ht="18" customHeight="1">
      <c r="A48" s="39">
        <v>33</v>
      </c>
      <c r="B48" s="40"/>
      <c r="C48" s="40"/>
      <c r="D48" s="40"/>
      <c r="E48" s="41"/>
      <c r="F48" s="39" t="s">
        <v>106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259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98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8" customFormat="1" ht="18" customHeight="1">
      <c r="A49" s="39">
        <v>34</v>
      </c>
      <c r="B49" s="40"/>
      <c r="C49" s="40"/>
      <c r="D49" s="40"/>
      <c r="E49" s="41"/>
      <c r="F49" s="39" t="s">
        <v>108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259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19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35</v>
      </c>
      <c r="B50" s="40"/>
      <c r="C50" s="40"/>
      <c r="D50" s="40"/>
      <c r="E50" s="41"/>
      <c r="F50" s="39" t="s">
        <v>109</v>
      </c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1"/>
      <c r="AU50" s="36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8"/>
      <c r="BT50" s="36">
        <v>163</v>
      </c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8"/>
      <c r="CS50" s="36">
        <v>48</v>
      </c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8"/>
    </row>
    <row r="51" spans="1:141" s="18" customFormat="1" ht="18" customHeight="1">
      <c r="A51" s="39">
        <v>36</v>
      </c>
      <c r="B51" s="40"/>
      <c r="C51" s="40"/>
      <c r="D51" s="40"/>
      <c r="E51" s="41"/>
      <c r="F51" s="39" t="s">
        <v>107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189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178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9" customFormat="1" ht="18" customHeight="1">
      <c r="A52" s="39">
        <v>37</v>
      </c>
      <c r="B52" s="40"/>
      <c r="C52" s="40"/>
      <c r="D52" s="40"/>
      <c r="E52" s="41"/>
      <c r="F52" s="24" t="s">
        <v>151</v>
      </c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  <c r="AU52" s="27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9"/>
      <c r="BT52" s="27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9"/>
      <c r="CS52" s="27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9"/>
    </row>
    <row r="53" spans="1:141" s="19" customFormat="1" ht="18" customHeight="1">
      <c r="A53" s="39">
        <v>38</v>
      </c>
      <c r="B53" s="40"/>
      <c r="C53" s="40"/>
      <c r="D53" s="40"/>
      <c r="E53" s="41"/>
      <c r="F53" s="39" t="s">
        <v>218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1212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39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8" customFormat="1" ht="18" customHeight="1">
      <c r="A54" s="39">
        <v>39</v>
      </c>
      <c r="B54" s="40"/>
      <c r="C54" s="40"/>
      <c r="D54" s="40"/>
      <c r="E54" s="41"/>
      <c r="F54" s="39" t="s">
        <v>154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211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140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8" customFormat="1" ht="18" customHeight="1">
      <c r="A55" s="39">
        <v>40</v>
      </c>
      <c r="B55" s="40"/>
      <c r="C55" s="40"/>
      <c r="D55" s="40"/>
      <c r="E55" s="41"/>
      <c r="F55" s="39" t="s">
        <v>152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154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42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8" customFormat="1" ht="18" customHeight="1">
      <c r="A56" s="39">
        <v>41</v>
      </c>
      <c r="B56" s="40"/>
      <c r="C56" s="40"/>
      <c r="D56" s="40"/>
      <c r="E56" s="41"/>
      <c r="F56" s="39" t="s">
        <v>153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26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21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8" customFormat="1" ht="18" customHeight="1">
      <c r="A57" s="39">
        <v>42</v>
      </c>
      <c r="B57" s="40"/>
      <c r="C57" s="40"/>
      <c r="D57" s="40"/>
      <c r="E57" s="41"/>
      <c r="F57" s="24" t="s">
        <v>61</v>
      </c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6"/>
      <c r="AU57" s="27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9"/>
      <c r="BT57" s="27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9"/>
      <c r="CS57" s="27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9"/>
    </row>
    <row r="58" spans="1:141" s="18" customFormat="1" ht="18" customHeight="1">
      <c r="A58" s="39">
        <v>43</v>
      </c>
      <c r="B58" s="40"/>
      <c r="C58" s="40"/>
      <c r="D58" s="40"/>
      <c r="E58" s="41"/>
      <c r="F58" s="39" t="s">
        <v>62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1"/>
      <c r="AU58" s="36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>
        <v>2004</v>
      </c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>
        <v>134</v>
      </c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s="18" customFormat="1" ht="18" customHeight="1">
      <c r="A59" s="39">
        <v>44</v>
      </c>
      <c r="B59" s="40"/>
      <c r="C59" s="40"/>
      <c r="D59" s="40"/>
      <c r="E59" s="41"/>
      <c r="F59" s="39" t="s">
        <v>190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6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12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8" customFormat="1" ht="18" customHeight="1">
      <c r="A60" s="39">
        <v>45</v>
      </c>
      <c r="B60" s="40"/>
      <c r="C60" s="40"/>
      <c r="D60" s="40"/>
      <c r="E60" s="41"/>
      <c r="F60" s="39" t="s">
        <v>63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1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>
        <v>110</v>
      </c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>
        <v>21</v>
      </c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8" customFormat="1" ht="18" customHeight="1">
      <c r="A61" s="39">
        <v>46</v>
      </c>
      <c r="B61" s="40"/>
      <c r="C61" s="40"/>
      <c r="D61" s="40"/>
      <c r="E61" s="41"/>
      <c r="F61" s="39" t="s">
        <v>110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62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5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s="18" customFormat="1" ht="18" customHeight="1">
      <c r="A62" s="39">
        <v>47</v>
      </c>
      <c r="B62" s="40"/>
      <c r="C62" s="40"/>
      <c r="D62" s="40"/>
      <c r="E62" s="41"/>
      <c r="F62" s="39" t="s">
        <v>156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29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12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8" customFormat="1" ht="18" customHeight="1">
      <c r="A63" s="39">
        <v>48</v>
      </c>
      <c r="B63" s="40"/>
      <c r="C63" s="40"/>
      <c r="D63" s="40"/>
      <c r="E63" s="41"/>
      <c r="F63" s="24" t="s">
        <v>45</v>
      </c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6"/>
      <c r="AU63" s="27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9"/>
      <c r="BT63" s="27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9"/>
      <c r="CS63" s="27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9"/>
    </row>
    <row r="64" spans="1:141" s="18" customFormat="1" ht="18" customHeight="1">
      <c r="A64" s="39">
        <v>49</v>
      </c>
      <c r="B64" s="40"/>
      <c r="C64" s="40"/>
      <c r="D64" s="40"/>
      <c r="E64" s="41"/>
      <c r="F64" s="39" t="s">
        <v>57</v>
      </c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1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>
        <v>2420</v>
      </c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>
        <v>55</v>
      </c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s="18" customFormat="1" ht="18" customHeight="1">
      <c r="A65" s="39">
        <v>50</v>
      </c>
      <c r="B65" s="40"/>
      <c r="C65" s="40"/>
      <c r="D65" s="40"/>
      <c r="E65" s="41"/>
      <c r="F65" s="39" t="s">
        <v>159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273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114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s="18" customFormat="1" ht="18" customHeight="1">
      <c r="A66" s="39">
        <v>51</v>
      </c>
      <c r="B66" s="40"/>
      <c r="C66" s="40"/>
      <c r="D66" s="40"/>
      <c r="E66" s="41"/>
      <c r="F66" s="39" t="s">
        <v>157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159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18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8" customFormat="1" ht="18" customHeight="1">
      <c r="A67" s="39">
        <v>52</v>
      </c>
      <c r="B67" s="40"/>
      <c r="C67" s="40"/>
      <c r="D67" s="40"/>
      <c r="E67" s="41"/>
      <c r="F67" s="39" t="s">
        <v>161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1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>
        <v>26</v>
      </c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>
        <v>4</v>
      </c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8" customFormat="1" ht="18" customHeight="1">
      <c r="A68" s="39">
        <v>53</v>
      </c>
      <c r="B68" s="40"/>
      <c r="C68" s="40"/>
      <c r="D68" s="40"/>
      <c r="E68" s="41"/>
      <c r="F68" s="39" t="s">
        <v>158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3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0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8" customFormat="1" ht="18" customHeight="1">
      <c r="A69" s="39">
        <v>54</v>
      </c>
      <c r="B69" s="40"/>
      <c r="C69" s="40"/>
      <c r="D69" s="40"/>
      <c r="E69" s="41"/>
      <c r="F69" s="24" t="s">
        <v>81</v>
      </c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6"/>
      <c r="AU69" s="27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9"/>
      <c r="BT69" s="27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9"/>
      <c r="CS69" s="27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9"/>
    </row>
    <row r="70" spans="1:141" s="18" customFormat="1" ht="18" customHeight="1">
      <c r="A70" s="39">
        <v>55</v>
      </c>
      <c r="B70" s="40"/>
      <c r="C70" s="40"/>
      <c r="D70" s="40"/>
      <c r="E70" s="41"/>
      <c r="F70" s="39" t="s">
        <v>82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1"/>
      <c r="AU70" s="36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8"/>
      <c r="BT70" s="36">
        <v>2013</v>
      </c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8"/>
      <c r="CS70" s="36">
        <v>109</v>
      </c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8"/>
    </row>
    <row r="71" spans="1:141" s="19" customFormat="1" ht="18" customHeight="1">
      <c r="A71" s="39">
        <v>56</v>
      </c>
      <c r="B71" s="40"/>
      <c r="C71" s="40"/>
      <c r="D71" s="40"/>
      <c r="E71" s="41"/>
      <c r="F71" s="39" t="s">
        <v>17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1"/>
      <c r="AU71" s="36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8"/>
      <c r="BT71" s="36">
        <v>341</v>
      </c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8"/>
      <c r="CS71" s="36">
        <v>127</v>
      </c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8"/>
    </row>
    <row r="72" spans="1:141" s="19" customFormat="1" ht="18" customHeight="1">
      <c r="A72" s="39">
        <v>57</v>
      </c>
      <c r="B72" s="40"/>
      <c r="C72" s="40"/>
      <c r="D72" s="40"/>
      <c r="E72" s="41"/>
      <c r="F72" s="39" t="s">
        <v>163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14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9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s="19" customFormat="1" ht="18" customHeight="1">
      <c r="A73" s="39">
        <v>58</v>
      </c>
      <c r="B73" s="40"/>
      <c r="C73" s="40"/>
      <c r="D73" s="40"/>
      <c r="E73" s="41"/>
      <c r="F73" s="39" t="s">
        <v>164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36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21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9" customFormat="1" ht="18" customHeight="1">
      <c r="A74" s="39">
        <v>59</v>
      </c>
      <c r="B74" s="40"/>
      <c r="C74" s="40"/>
      <c r="D74" s="40"/>
      <c r="E74" s="41"/>
      <c r="F74" s="39" t="s">
        <v>162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75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20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8" customFormat="1" ht="18" customHeight="1">
      <c r="A75" s="39">
        <v>60</v>
      </c>
      <c r="B75" s="40"/>
      <c r="C75" s="40"/>
      <c r="D75" s="40"/>
      <c r="E75" s="41"/>
      <c r="F75" s="24" t="s">
        <v>64</v>
      </c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6"/>
      <c r="AU75" s="27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9"/>
      <c r="BT75" s="27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9"/>
      <c r="CS75" s="27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9"/>
    </row>
    <row r="76" spans="1:141" s="18" customFormat="1" ht="18" customHeight="1">
      <c r="A76" s="39">
        <v>61</v>
      </c>
      <c r="B76" s="40"/>
      <c r="C76" s="40"/>
      <c r="D76" s="40"/>
      <c r="E76" s="41"/>
      <c r="F76" s="39" t="s">
        <v>65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1864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99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s="18" customFormat="1" ht="18" customHeight="1">
      <c r="A77" s="39">
        <v>62</v>
      </c>
      <c r="B77" s="40"/>
      <c r="C77" s="40"/>
      <c r="D77" s="40"/>
      <c r="E77" s="41"/>
      <c r="F77" s="39" t="s">
        <v>112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1"/>
      <c r="AU77" s="36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8"/>
      <c r="BT77" s="36">
        <v>56</v>
      </c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8"/>
      <c r="CS77" s="36">
        <v>15</v>
      </c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8"/>
    </row>
    <row r="78" spans="1:141" s="18" customFormat="1" ht="18" customHeight="1">
      <c r="A78" s="39">
        <v>63</v>
      </c>
      <c r="B78" s="40"/>
      <c r="C78" s="40"/>
      <c r="D78" s="40"/>
      <c r="E78" s="41"/>
      <c r="F78" s="39" t="s">
        <v>113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94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20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8" customFormat="1" ht="18" customHeight="1">
      <c r="A79" s="39">
        <v>64</v>
      </c>
      <c r="B79" s="40"/>
      <c r="C79" s="40"/>
      <c r="D79" s="40"/>
      <c r="E79" s="41"/>
      <c r="F79" s="24" t="s">
        <v>83</v>
      </c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6"/>
      <c r="AU79" s="27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9"/>
      <c r="BT79" s="27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9"/>
      <c r="CS79" s="27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9"/>
    </row>
    <row r="80" spans="1:141" s="18" customFormat="1" ht="18" customHeight="1">
      <c r="A80" s="39">
        <v>65</v>
      </c>
      <c r="B80" s="40"/>
      <c r="C80" s="40"/>
      <c r="D80" s="40"/>
      <c r="E80" s="41"/>
      <c r="F80" s="39" t="s">
        <v>84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2320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348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41" s="18" customFormat="1" ht="18" customHeight="1">
      <c r="A81" s="39">
        <v>66</v>
      </c>
      <c r="B81" s="40"/>
      <c r="C81" s="40"/>
      <c r="D81" s="40"/>
      <c r="E81" s="41"/>
      <c r="F81" s="39" t="s">
        <v>166</v>
      </c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1"/>
      <c r="AU81" s="36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8"/>
      <c r="BT81" s="36">
        <v>19</v>
      </c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8"/>
      <c r="CS81" s="36">
        <v>22</v>
      </c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8"/>
    </row>
    <row r="82" spans="1:141" s="18" customFormat="1" ht="18" customHeight="1">
      <c r="A82" s="39">
        <v>67</v>
      </c>
      <c r="B82" s="40"/>
      <c r="C82" s="40"/>
      <c r="D82" s="40"/>
      <c r="E82" s="41"/>
      <c r="F82" s="39" t="s">
        <v>114</v>
      </c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1"/>
      <c r="AU82" s="36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8"/>
      <c r="BT82" s="36">
        <v>158</v>
      </c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6">
        <v>32</v>
      </c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8"/>
    </row>
    <row r="83" spans="1:141" s="18" customFormat="1" ht="18" customHeight="1">
      <c r="A83" s="39">
        <v>68</v>
      </c>
      <c r="B83" s="40"/>
      <c r="C83" s="40"/>
      <c r="D83" s="40"/>
      <c r="E83" s="41"/>
      <c r="F83" s="39" t="s">
        <v>167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34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17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41" s="18" customFormat="1" ht="18" customHeight="1">
      <c r="A84" s="39">
        <v>69</v>
      </c>
      <c r="B84" s="40"/>
      <c r="C84" s="40"/>
      <c r="D84" s="40"/>
      <c r="E84" s="41"/>
      <c r="F84" s="24" t="s">
        <v>66</v>
      </c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6"/>
      <c r="AU84" s="27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9"/>
      <c r="BT84" s="27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9"/>
      <c r="CS84" s="27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9"/>
    </row>
    <row r="85" spans="1:141" s="18" customFormat="1" ht="18" customHeight="1">
      <c r="A85" s="39">
        <v>70</v>
      </c>
      <c r="B85" s="40"/>
      <c r="C85" s="40"/>
      <c r="D85" s="40"/>
      <c r="E85" s="41"/>
      <c r="F85" s="39" t="s">
        <v>67</v>
      </c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1"/>
      <c r="AU85" s="36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8"/>
      <c r="BT85" s="36">
        <v>1428</v>
      </c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8"/>
      <c r="CS85" s="36">
        <v>324</v>
      </c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8"/>
    </row>
    <row r="86" spans="1:141" s="18" customFormat="1" ht="18" customHeight="1">
      <c r="A86" s="39">
        <v>71</v>
      </c>
      <c r="B86" s="40"/>
      <c r="C86" s="40"/>
      <c r="D86" s="40"/>
      <c r="E86" s="41"/>
      <c r="F86" s="39" t="s">
        <v>115</v>
      </c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1"/>
      <c r="AU86" s="36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8"/>
      <c r="BT86" s="36">
        <v>65</v>
      </c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8"/>
      <c r="CS86" s="36">
        <v>33</v>
      </c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8"/>
    </row>
    <row r="87" spans="1:141" s="18" customFormat="1" ht="18" customHeight="1">
      <c r="A87" s="39">
        <v>72</v>
      </c>
      <c r="B87" s="40"/>
      <c r="C87" s="40"/>
      <c r="D87" s="40"/>
      <c r="E87" s="41"/>
      <c r="F87" s="39" t="s">
        <v>229</v>
      </c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1"/>
      <c r="AU87" s="36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8"/>
      <c r="BT87" s="36">
        <v>2</v>
      </c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8"/>
      <c r="CS87" s="36">
        <v>3</v>
      </c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8"/>
    </row>
    <row r="88" spans="1:141" s="18" customFormat="1" ht="18" customHeight="1">
      <c r="A88" s="39">
        <v>73</v>
      </c>
      <c r="B88" s="40"/>
      <c r="C88" s="40"/>
      <c r="D88" s="40"/>
      <c r="E88" s="41"/>
      <c r="F88" s="39" t="s">
        <v>116</v>
      </c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1"/>
      <c r="AU88" s="36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8"/>
      <c r="BT88" s="36">
        <v>145</v>
      </c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8"/>
      <c r="CS88" s="36">
        <v>89</v>
      </c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8"/>
    </row>
    <row r="89" spans="1:141" s="18" customFormat="1" ht="18" customHeight="1">
      <c r="A89" s="39">
        <v>74</v>
      </c>
      <c r="B89" s="40"/>
      <c r="C89" s="40"/>
      <c r="D89" s="40"/>
      <c r="E89" s="41"/>
      <c r="F89" s="24" t="s">
        <v>117</v>
      </c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6"/>
      <c r="AU89" s="27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9"/>
      <c r="BT89" s="27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9"/>
      <c r="CS89" s="27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9"/>
    </row>
    <row r="90" spans="1:141" s="18" customFormat="1" ht="18" customHeight="1">
      <c r="A90" s="39">
        <v>75</v>
      </c>
      <c r="B90" s="40"/>
      <c r="C90" s="40"/>
      <c r="D90" s="40"/>
      <c r="E90" s="41"/>
      <c r="F90" s="39" t="s">
        <v>118</v>
      </c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1"/>
      <c r="AU90" s="36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8"/>
      <c r="BT90" s="36">
        <v>596</v>
      </c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8"/>
      <c r="CS90" s="36">
        <v>204</v>
      </c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8"/>
    </row>
    <row r="91" spans="1:141" s="18" customFormat="1" ht="18" customHeight="1">
      <c r="A91" s="39">
        <v>76</v>
      </c>
      <c r="B91" s="40"/>
      <c r="C91" s="40"/>
      <c r="D91" s="40"/>
      <c r="E91" s="41"/>
      <c r="F91" s="24" t="s">
        <v>18</v>
      </c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6"/>
      <c r="AU91" s="36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8"/>
      <c r="BT91" s="36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8"/>
      <c r="CS91" s="36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8"/>
    </row>
    <row r="92" spans="1:141" s="18" customFormat="1" ht="18" customHeight="1">
      <c r="A92" s="39">
        <v>77</v>
      </c>
      <c r="B92" s="40"/>
      <c r="C92" s="40"/>
      <c r="D92" s="40"/>
      <c r="E92" s="41"/>
      <c r="F92" s="39" t="s">
        <v>19</v>
      </c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1"/>
      <c r="AU92" s="36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8"/>
      <c r="BT92" s="36">
        <v>965</v>
      </c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8"/>
      <c r="CS92" s="36">
        <v>77</v>
      </c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8"/>
    </row>
    <row r="93" spans="1:141" s="18" customFormat="1" ht="18" customHeight="1">
      <c r="A93" s="39">
        <v>78</v>
      </c>
      <c r="B93" s="40"/>
      <c r="C93" s="40"/>
      <c r="D93" s="40"/>
      <c r="E93" s="41"/>
      <c r="F93" s="39" t="s">
        <v>119</v>
      </c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1"/>
      <c r="AU93" s="36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8"/>
      <c r="BT93" s="36">
        <v>7</v>
      </c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8"/>
      <c r="CS93" s="36">
        <v>6</v>
      </c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8"/>
    </row>
    <row r="94" spans="1:141" s="18" customFormat="1" ht="18" customHeight="1">
      <c r="A94" s="39">
        <v>79</v>
      </c>
      <c r="B94" s="40"/>
      <c r="C94" s="40"/>
      <c r="D94" s="40"/>
      <c r="E94" s="41"/>
      <c r="F94" s="24" t="s">
        <v>58</v>
      </c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6"/>
      <c r="AU94" s="27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9"/>
      <c r="BT94" s="27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9"/>
      <c r="CS94" s="27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9"/>
    </row>
    <row r="95" spans="1:141" s="18" customFormat="1" ht="18" customHeight="1">
      <c r="A95" s="39">
        <v>80</v>
      </c>
      <c r="B95" s="40"/>
      <c r="C95" s="40"/>
      <c r="D95" s="40"/>
      <c r="E95" s="41"/>
      <c r="F95" s="39" t="s">
        <v>59</v>
      </c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1"/>
      <c r="AU95" s="36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8"/>
      <c r="BT95" s="36">
        <v>1348</v>
      </c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8"/>
      <c r="CS95" s="36">
        <v>159</v>
      </c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8"/>
    </row>
    <row r="96" spans="1:141" s="18" customFormat="1" ht="18" customHeight="1">
      <c r="A96" s="39">
        <v>81</v>
      </c>
      <c r="B96" s="40"/>
      <c r="C96" s="40"/>
      <c r="D96" s="40"/>
      <c r="E96" s="41"/>
      <c r="F96" s="39" t="s">
        <v>120</v>
      </c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1"/>
      <c r="AU96" s="36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8"/>
      <c r="BT96" s="36">
        <v>48</v>
      </c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8"/>
      <c r="CS96" s="36">
        <v>55</v>
      </c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8"/>
    </row>
    <row r="97" spans="1:141" s="18" customFormat="1" ht="18" customHeight="1">
      <c r="A97" s="39">
        <v>82</v>
      </c>
      <c r="B97" s="40"/>
      <c r="C97" s="40"/>
      <c r="D97" s="40"/>
      <c r="E97" s="41"/>
      <c r="F97" s="39" t="s">
        <v>172</v>
      </c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1"/>
      <c r="AU97" s="36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8"/>
      <c r="BT97" s="36">
        <v>7</v>
      </c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8"/>
      <c r="CS97" s="36">
        <v>11</v>
      </c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8"/>
    </row>
    <row r="98" spans="1:141" s="19" customFormat="1" ht="18" customHeight="1">
      <c r="A98" s="39">
        <v>83</v>
      </c>
      <c r="B98" s="40"/>
      <c r="C98" s="40"/>
      <c r="D98" s="40"/>
      <c r="E98" s="41"/>
      <c r="F98" s="39" t="s">
        <v>173</v>
      </c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1"/>
      <c r="AU98" s="36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8"/>
      <c r="BT98" s="36">
        <v>8</v>
      </c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8"/>
      <c r="CS98" s="36">
        <v>14</v>
      </c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8"/>
    </row>
    <row r="99" spans="1:141" s="18" customFormat="1" ht="18" customHeight="1">
      <c r="A99" s="39">
        <v>84</v>
      </c>
      <c r="B99" s="40"/>
      <c r="C99" s="40"/>
      <c r="D99" s="40"/>
      <c r="E99" s="41"/>
      <c r="F99" s="24" t="s">
        <v>20</v>
      </c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6"/>
      <c r="AU99" s="27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9"/>
      <c r="BT99" s="27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9"/>
      <c r="CS99" s="27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9"/>
    </row>
    <row r="100" spans="1:141" s="18" customFormat="1" ht="18" customHeight="1">
      <c r="A100" s="39">
        <v>85</v>
      </c>
      <c r="B100" s="40"/>
      <c r="C100" s="40"/>
      <c r="D100" s="40"/>
      <c r="E100" s="41"/>
      <c r="F100" s="39" t="s">
        <v>21</v>
      </c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1"/>
      <c r="AU100" s="36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8"/>
      <c r="BT100" s="36">
        <v>1739</v>
      </c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8"/>
      <c r="CS100" s="36">
        <v>121</v>
      </c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8"/>
    </row>
    <row r="101" spans="1:141" s="18" customFormat="1" ht="18" customHeight="1">
      <c r="A101" s="39">
        <v>86</v>
      </c>
      <c r="B101" s="40"/>
      <c r="C101" s="40"/>
      <c r="D101" s="40"/>
      <c r="E101" s="41"/>
      <c r="F101" s="39" t="s">
        <v>174</v>
      </c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1"/>
      <c r="AU101" s="36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8"/>
      <c r="BT101" s="36">
        <v>2</v>
      </c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8"/>
      <c r="CS101" s="36">
        <v>3</v>
      </c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8"/>
    </row>
    <row r="102" spans="1:141" s="18" customFormat="1" ht="18" customHeight="1">
      <c r="A102" s="39">
        <v>87</v>
      </c>
      <c r="B102" s="40"/>
      <c r="C102" s="40"/>
      <c r="D102" s="40"/>
      <c r="E102" s="41"/>
      <c r="F102" s="39" t="s">
        <v>121</v>
      </c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1"/>
      <c r="AU102" s="36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8"/>
      <c r="BT102" s="36">
        <v>659</v>
      </c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8"/>
      <c r="CS102" s="36">
        <v>357</v>
      </c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8"/>
    </row>
    <row r="103" spans="1:141" s="18" customFormat="1" ht="18" customHeight="1">
      <c r="A103" s="39">
        <v>88</v>
      </c>
      <c r="B103" s="40"/>
      <c r="C103" s="40"/>
      <c r="D103" s="40"/>
      <c r="E103" s="41"/>
      <c r="F103" s="24" t="s">
        <v>22</v>
      </c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6"/>
      <c r="AU103" s="27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9"/>
      <c r="BT103" s="27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9"/>
      <c r="CS103" s="27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9"/>
    </row>
    <row r="104" spans="1:141" s="18" customFormat="1" ht="18" customHeight="1">
      <c r="A104" s="39">
        <v>89</v>
      </c>
      <c r="B104" s="40"/>
      <c r="C104" s="40"/>
      <c r="D104" s="40"/>
      <c r="E104" s="41"/>
      <c r="F104" s="39" t="s">
        <v>23</v>
      </c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1"/>
      <c r="AU104" s="36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8"/>
      <c r="BT104" s="36">
        <v>2629</v>
      </c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8"/>
      <c r="CS104" s="36">
        <v>388</v>
      </c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8"/>
    </row>
    <row r="105" spans="1:141" s="19" customFormat="1" ht="18" customHeight="1">
      <c r="A105" s="39">
        <v>90</v>
      </c>
      <c r="B105" s="40"/>
      <c r="C105" s="40"/>
      <c r="D105" s="40"/>
      <c r="E105" s="41"/>
      <c r="F105" s="39" t="s">
        <v>176</v>
      </c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1"/>
      <c r="AU105" s="36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8"/>
      <c r="BT105" s="36">
        <v>92</v>
      </c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8"/>
      <c r="CS105" s="36">
        <v>46</v>
      </c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8"/>
    </row>
    <row r="106" spans="1:141" s="19" customFormat="1" ht="18" customHeight="1">
      <c r="A106" s="39">
        <v>91</v>
      </c>
      <c r="B106" s="40"/>
      <c r="C106" s="40"/>
      <c r="D106" s="40"/>
      <c r="E106" s="41"/>
      <c r="F106" s="39" t="s">
        <v>175</v>
      </c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1"/>
      <c r="AU106" s="36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8"/>
      <c r="BT106" s="36">
        <v>119</v>
      </c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8"/>
      <c r="CS106" s="36">
        <v>16</v>
      </c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8"/>
    </row>
    <row r="107" spans="1:141" s="18" customFormat="1" ht="18" customHeight="1">
      <c r="A107" s="39">
        <v>92</v>
      </c>
      <c r="B107" s="40"/>
      <c r="C107" s="40"/>
      <c r="D107" s="40"/>
      <c r="E107" s="41"/>
      <c r="F107" s="24" t="s">
        <v>68</v>
      </c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6"/>
      <c r="AU107" s="27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9"/>
      <c r="BT107" s="27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9"/>
      <c r="CS107" s="27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9"/>
    </row>
    <row r="108" spans="1:141" s="18" customFormat="1" ht="18" customHeight="1">
      <c r="A108" s="39">
        <v>93</v>
      </c>
      <c r="B108" s="40"/>
      <c r="C108" s="40"/>
      <c r="D108" s="40"/>
      <c r="E108" s="41"/>
      <c r="F108" s="39" t="s">
        <v>69</v>
      </c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1"/>
      <c r="AU108" s="36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8"/>
      <c r="BT108" s="36">
        <v>2207</v>
      </c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8"/>
      <c r="CS108" s="36">
        <v>128</v>
      </c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8"/>
    </row>
    <row r="109" spans="1:141" s="18" customFormat="1" ht="18" customHeight="1">
      <c r="A109" s="39">
        <v>94</v>
      </c>
      <c r="B109" s="40"/>
      <c r="C109" s="40"/>
      <c r="D109" s="40"/>
      <c r="E109" s="41"/>
      <c r="F109" s="39" t="s">
        <v>122</v>
      </c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1"/>
      <c r="AU109" s="36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8"/>
      <c r="BT109" s="36">
        <v>258</v>
      </c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8"/>
      <c r="CS109" s="36">
        <v>95</v>
      </c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8"/>
    </row>
    <row r="110" spans="1:141" s="18" customFormat="1" ht="18" customHeight="1">
      <c r="A110" s="39">
        <v>95</v>
      </c>
      <c r="B110" s="40"/>
      <c r="C110" s="40"/>
      <c r="D110" s="40"/>
      <c r="E110" s="41"/>
      <c r="F110" s="39" t="s">
        <v>179</v>
      </c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1"/>
      <c r="AU110" s="36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8"/>
      <c r="BT110" s="36">
        <v>53</v>
      </c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8"/>
      <c r="CS110" s="36">
        <v>6</v>
      </c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8"/>
    </row>
    <row r="111" spans="1:141" s="18" customFormat="1" ht="18" customHeight="1">
      <c r="A111" s="39">
        <v>96</v>
      </c>
      <c r="B111" s="40"/>
      <c r="C111" s="40"/>
      <c r="D111" s="40"/>
      <c r="E111" s="41"/>
      <c r="F111" s="39" t="s">
        <v>178</v>
      </c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1"/>
      <c r="AU111" s="36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8"/>
      <c r="BT111" s="36">
        <v>18</v>
      </c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8"/>
      <c r="CS111" s="36">
        <v>14</v>
      </c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8"/>
    </row>
    <row r="112" spans="1:141" s="18" customFormat="1" ht="18" customHeight="1">
      <c r="A112" s="39">
        <v>97</v>
      </c>
      <c r="B112" s="40"/>
      <c r="C112" s="40"/>
      <c r="D112" s="40"/>
      <c r="E112" s="41"/>
      <c r="F112" s="39" t="s">
        <v>177</v>
      </c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1"/>
      <c r="AU112" s="36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8"/>
      <c r="BT112" s="36">
        <v>3</v>
      </c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8"/>
      <c r="CS112" s="36">
        <v>3</v>
      </c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8"/>
    </row>
    <row r="113" spans="1:141" s="18" customFormat="1" ht="18" customHeight="1">
      <c r="A113" s="39">
        <v>98</v>
      </c>
      <c r="B113" s="40"/>
      <c r="C113" s="40"/>
      <c r="D113" s="40"/>
      <c r="E113" s="41"/>
      <c r="F113" s="24" t="s">
        <v>24</v>
      </c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6"/>
      <c r="AU113" s="27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9"/>
      <c r="BT113" s="27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9"/>
      <c r="CS113" s="27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9"/>
    </row>
    <row r="114" spans="1:141" s="18" customFormat="1" ht="18" customHeight="1">
      <c r="A114" s="39">
        <v>99</v>
      </c>
      <c r="B114" s="40"/>
      <c r="C114" s="40"/>
      <c r="D114" s="40"/>
      <c r="E114" s="41"/>
      <c r="F114" s="39" t="s">
        <v>25</v>
      </c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1"/>
      <c r="AU114" s="36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8"/>
      <c r="BT114" s="36">
        <v>1144</v>
      </c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8"/>
      <c r="CS114" s="36">
        <v>149</v>
      </c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8"/>
    </row>
    <row r="115" spans="1:141" s="18" customFormat="1" ht="18" customHeight="1">
      <c r="A115" s="39">
        <v>100</v>
      </c>
      <c r="B115" s="40"/>
      <c r="C115" s="40"/>
      <c r="D115" s="40"/>
      <c r="E115" s="41"/>
      <c r="F115" s="24" t="s">
        <v>85</v>
      </c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6"/>
      <c r="AU115" s="27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9"/>
      <c r="BT115" s="27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9"/>
      <c r="CS115" s="27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9"/>
    </row>
    <row r="116" spans="1:141" s="18" customFormat="1" ht="18" customHeight="1">
      <c r="A116" s="39">
        <v>101</v>
      </c>
      <c r="B116" s="40"/>
      <c r="C116" s="40"/>
      <c r="D116" s="40"/>
      <c r="E116" s="41"/>
      <c r="F116" s="39" t="s">
        <v>86</v>
      </c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1"/>
      <c r="AU116" s="36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8"/>
      <c r="BT116" s="36">
        <v>1441</v>
      </c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8"/>
      <c r="CS116" s="36">
        <v>21</v>
      </c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8"/>
    </row>
    <row r="117" spans="1:141" s="19" customFormat="1" ht="18" customHeight="1">
      <c r="A117" s="39">
        <v>102</v>
      </c>
      <c r="B117" s="40"/>
      <c r="C117" s="40"/>
      <c r="D117" s="40"/>
      <c r="E117" s="41"/>
      <c r="F117" s="39" t="s">
        <v>108</v>
      </c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1"/>
      <c r="AU117" s="36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8"/>
      <c r="BT117" s="36">
        <v>111</v>
      </c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8"/>
      <c r="CS117" s="36">
        <v>9</v>
      </c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8"/>
    </row>
    <row r="118" spans="1:141" s="19" customFormat="1" ht="18" customHeight="1">
      <c r="A118" s="39">
        <v>103</v>
      </c>
      <c r="B118" s="40"/>
      <c r="C118" s="40"/>
      <c r="D118" s="40"/>
      <c r="E118" s="41"/>
      <c r="F118" s="39" t="s">
        <v>87</v>
      </c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1"/>
      <c r="AU118" s="36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8"/>
      <c r="BT118" s="36">
        <v>269</v>
      </c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8"/>
      <c r="CS118" s="36">
        <v>152</v>
      </c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8"/>
    </row>
    <row r="119" spans="1:141" s="19" customFormat="1" ht="18" customHeight="1">
      <c r="A119" s="39">
        <v>104</v>
      </c>
      <c r="B119" s="40"/>
      <c r="C119" s="40"/>
      <c r="D119" s="40"/>
      <c r="E119" s="41"/>
      <c r="F119" s="24" t="s">
        <v>95</v>
      </c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6"/>
      <c r="AU119" s="36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8"/>
      <c r="BT119" s="36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8"/>
      <c r="CS119" s="36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8"/>
    </row>
    <row r="120" spans="1:141" s="19" customFormat="1" ht="18" customHeight="1">
      <c r="A120" s="39">
        <v>105</v>
      </c>
      <c r="B120" s="40"/>
      <c r="C120" s="40"/>
      <c r="D120" s="40"/>
      <c r="E120" s="41"/>
      <c r="F120" s="39" t="s">
        <v>96</v>
      </c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1"/>
      <c r="AU120" s="36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8"/>
      <c r="BT120" s="36">
        <v>317</v>
      </c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8"/>
      <c r="CS120" s="36">
        <v>315</v>
      </c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8"/>
    </row>
    <row r="121" spans="1:141" s="19" customFormat="1" ht="18" customHeight="1">
      <c r="A121" s="39">
        <v>106</v>
      </c>
      <c r="B121" s="40"/>
      <c r="C121" s="40"/>
      <c r="D121" s="40"/>
      <c r="E121" s="41"/>
      <c r="F121" s="24" t="s">
        <v>182</v>
      </c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6"/>
      <c r="AU121" s="27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9"/>
      <c r="BT121" s="27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9"/>
      <c r="CS121" s="27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9"/>
    </row>
    <row r="122" spans="1:141" s="19" customFormat="1" ht="18" customHeight="1">
      <c r="A122" s="39">
        <v>107</v>
      </c>
      <c r="B122" s="40"/>
      <c r="C122" s="40"/>
      <c r="D122" s="40"/>
      <c r="E122" s="41"/>
      <c r="F122" s="39" t="s">
        <v>220</v>
      </c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1"/>
      <c r="AU122" s="36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8"/>
      <c r="BT122" s="36">
        <v>1390</v>
      </c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8"/>
      <c r="CS122" s="36">
        <v>23</v>
      </c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8"/>
    </row>
    <row r="123" spans="1:141" s="19" customFormat="1" ht="18" customHeight="1">
      <c r="A123" s="39">
        <v>108</v>
      </c>
      <c r="B123" s="40"/>
      <c r="C123" s="40"/>
      <c r="D123" s="40"/>
      <c r="E123" s="41"/>
      <c r="F123" s="39" t="s">
        <v>183</v>
      </c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1"/>
      <c r="AU123" s="36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8"/>
      <c r="BT123" s="36">
        <v>161</v>
      </c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8"/>
      <c r="CS123" s="36">
        <v>92</v>
      </c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8"/>
    </row>
    <row r="124" spans="1:141" s="18" customFormat="1" ht="18" customHeight="1">
      <c r="A124" s="39">
        <v>109</v>
      </c>
      <c r="B124" s="40"/>
      <c r="C124" s="40"/>
      <c r="D124" s="40"/>
      <c r="E124" s="41"/>
      <c r="F124" s="39" t="s">
        <v>184</v>
      </c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1"/>
      <c r="AU124" s="36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8"/>
      <c r="BT124" s="36">
        <v>599</v>
      </c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8"/>
      <c r="CS124" s="36">
        <v>321</v>
      </c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8"/>
    </row>
    <row r="125" spans="1:141" s="18" customFormat="1" ht="18" customHeight="1">
      <c r="A125" s="39">
        <v>110</v>
      </c>
      <c r="B125" s="40"/>
      <c r="C125" s="40"/>
      <c r="D125" s="40"/>
      <c r="E125" s="41"/>
      <c r="F125" s="39" t="s">
        <v>185</v>
      </c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1"/>
      <c r="AU125" s="36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8"/>
      <c r="BT125" s="36">
        <v>15</v>
      </c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8"/>
      <c r="CS125" s="36">
        <v>23</v>
      </c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37"/>
      <c r="DN125" s="37"/>
      <c r="DO125" s="37"/>
      <c r="DP125" s="37"/>
      <c r="DQ125" s="37"/>
      <c r="DR125" s="37"/>
      <c r="DS125" s="37"/>
      <c r="DT125" s="37"/>
      <c r="DU125" s="37"/>
      <c r="DV125" s="37"/>
      <c r="DW125" s="37"/>
      <c r="DX125" s="37"/>
      <c r="DY125" s="37"/>
      <c r="DZ125" s="37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8"/>
    </row>
    <row r="126" spans="1:141" s="18" customFormat="1" ht="18" customHeight="1">
      <c r="A126" s="39">
        <v>111</v>
      </c>
      <c r="B126" s="40"/>
      <c r="C126" s="40"/>
      <c r="D126" s="40"/>
      <c r="E126" s="41"/>
      <c r="F126" s="24" t="s">
        <v>26</v>
      </c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6"/>
      <c r="AU126" s="27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9"/>
      <c r="BT126" s="27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9"/>
      <c r="CS126" s="27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9"/>
    </row>
    <row r="127" spans="1:141" s="18" customFormat="1" ht="18" customHeight="1">
      <c r="A127" s="39">
        <v>112</v>
      </c>
      <c r="B127" s="40"/>
      <c r="C127" s="40"/>
      <c r="D127" s="40"/>
      <c r="E127" s="41"/>
      <c r="F127" s="39" t="s">
        <v>27</v>
      </c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1"/>
      <c r="AU127" s="36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8"/>
      <c r="BT127" s="36">
        <v>1586</v>
      </c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8"/>
      <c r="CS127" s="36">
        <v>167</v>
      </c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8"/>
    </row>
    <row r="128" spans="1:141" s="18" customFormat="1" ht="18" customHeight="1">
      <c r="A128" s="39">
        <v>113</v>
      </c>
      <c r="B128" s="40"/>
      <c r="C128" s="40"/>
      <c r="D128" s="40"/>
      <c r="E128" s="41"/>
      <c r="F128" s="39" t="s">
        <v>47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1"/>
      <c r="AU128" s="36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8"/>
      <c r="BT128" s="36">
        <v>6</v>
      </c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8"/>
      <c r="CS128" s="36">
        <v>23</v>
      </c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8"/>
    </row>
    <row r="129" spans="1:141" s="19" customFormat="1" ht="18" customHeight="1">
      <c r="A129" s="39">
        <v>114</v>
      </c>
      <c r="B129" s="40"/>
      <c r="C129" s="40"/>
      <c r="D129" s="40"/>
      <c r="E129" s="41"/>
      <c r="F129" s="39" t="s">
        <v>48</v>
      </c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1"/>
      <c r="AU129" s="36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8"/>
      <c r="BT129" s="36">
        <v>6</v>
      </c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8"/>
      <c r="CS129" s="36">
        <v>20</v>
      </c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8"/>
    </row>
    <row r="130" spans="1:141" s="19" customFormat="1" ht="18" customHeight="1">
      <c r="A130" s="39">
        <v>115</v>
      </c>
      <c r="B130" s="40"/>
      <c r="C130" s="40"/>
      <c r="D130" s="40"/>
      <c r="E130" s="41"/>
      <c r="F130" s="39" t="s">
        <v>189</v>
      </c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1"/>
      <c r="AU130" s="36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8"/>
      <c r="BT130" s="36">
        <v>42</v>
      </c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8"/>
      <c r="CS130" s="36">
        <v>37</v>
      </c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8"/>
    </row>
    <row r="131" spans="1:141" s="19" customFormat="1" ht="18" customHeight="1">
      <c r="A131" s="39">
        <v>116</v>
      </c>
      <c r="B131" s="40"/>
      <c r="C131" s="40"/>
      <c r="D131" s="40"/>
      <c r="E131" s="41"/>
      <c r="F131" s="39" t="s">
        <v>222</v>
      </c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1"/>
      <c r="AU131" s="36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8"/>
      <c r="BT131" s="36">
        <v>16</v>
      </c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8"/>
      <c r="CS131" s="36">
        <v>1</v>
      </c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8"/>
    </row>
    <row r="132" spans="1:141" s="19" customFormat="1" ht="18" customHeight="1">
      <c r="A132" s="39">
        <v>117</v>
      </c>
      <c r="B132" s="40"/>
      <c r="C132" s="40"/>
      <c r="D132" s="40"/>
      <c r="E132" s="41"/>
      <c r="F132" s="24" t="s">
        <v>70</v>
      </c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6"/>
      <c r="AU132" s="27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9"/>
      <c r="BT132" s="27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9"/>
      <c r="CS132" s="27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9"/>
    </row>
    <row r="133" spans="1:141" s="19" customFormat="1" ht="18" customHeight="1">
      <c r="A133" s="39">
        <v>118</v>
      </c>
      <c r="B133" s="40"/>
      <c r="C133" s="40"/>
      <c r="D133" s="40"/>
      <c r="E133" s="41"/>
      <c r="F133" s="39" t="s">
        <v>223</v>
      </c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1"/>
      <c r="AU133" s="36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8"/>
      <c r="BT133" s="36">
        <v>911</v>
      </c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8"/>
      <c r="CS133" s="36">
        <v>33</v>
      </c>
      <c r="CT133" s="37"/>
      <c r="CU133" s="37"/>
      <c r="CV133" s="37"/>
      <c r="CW133" s="37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8"/>
    </row>
    <row r="134" spans="1:141" s="18" customFormat="1" ht="18" customHeight="1">
      <c r="A134" s="39">
        <v>119</v>
      </c>
      <c r="B134" s="40"/>
      <c r="C134" s="40"/>
      <c r="D134" s="40"/>
      <c r="E134" s="41"/>
      <c r="F134" s="39" t="s">
        <v>224</v>
      </c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1"/>
      <c r="AU134" s="36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8"/>
      <c r="BT134" s="36">
        <v>23</v>
      </c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8"/>
      <c r="CS134" s="36">
        <v>23</v>
      </c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8"/>
    </row>
    <row r="135" spans="1:141" s="19" customFormat="1" ht="18" customHeight="1">
      <c r="A135" s="39">
        <v>120</v>
      </c>
      <c r="B135" s="40"/>
      <c r="C135" s="40"/>
      <c r="D135" s="40"/>
      <c r="E135" s="41"/>
      <c r="F135" s="39" t="s">
        <v>125</v>
      </c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1"/>
      <c r="AU135" s="36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8"/>
      <c r="BT135" s="36">
        <v>8</v>
      </c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8"/>
      <c r="CS135" s="36">
        <v>7</v>
      </c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8"/>
    </row>
    <row r="136" spans="1:141" s="19" customFormat="1" ht="18" customHeight="1">
      <c r="A136" s="39">
        <v>121</v>
      </c>
      <c r="B136" s="40"/>
      <c r="C136" s="40"/>
      <c r="D136" s="40"/>
      <c r="E136" s="41"/>
      <c r="F136" s="39" t="s">
        <v>126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1"/>
      <c r="AU136" s="36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8"/>
      <c r="BT136" s="36">
        <v>28</v>
      </c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8"/>
      <c r="CS136" s="36">
        <v>15</v>
      </c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8"/>
    </row>
    <row r="137" spans="1:141" s="19" customFormat="1" ht="18" customHeight="1">
      <c r="A137" s="39">
        <v>122</v>
      </c>
      <c r="B137" s="40"/>
      <c r="C137" s="40"/>
      <c r="D137" s="40"/>
      <c r="E137" s="41"/>
      <c r="F137" s="24" t="s">
        <v>72</v>
      </c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6"/>
      <c r="AU137" s="27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9"/>
      <c r="BT137" s="27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9"/>
      <c r="CS137" s="27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9"/>
    </row>
    <row r="138" spans="1:141" s="19" customFormat="1" ht="18" customHeight="1">
      <c r="A138" s="39">
        <v>123</v>
      </c>
      <c r="B138" s="40"/>
      <c r="C138" s="40"/>
      <c r="D138" s="40"/>
      <c r="E138" s="41"/>
      <c r="F138" s="39" t="s">
        <v>73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1"/>
      <c r="AU138" s="36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8"/>
      <c r="BT138" s="36">
        <v>1474</v>
      </c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8"/>
      <c r="CS138" s="36">
        <v>352</v>
      </c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8"/>
    </row>
    <row r="139" spans="1:141" s="18" customFormat="1" ht="18" customHeight="1">
      <c r="A139" s="39">
        <v>124</v>
      </c>
      <c r="B139" s="40"/>
      <c r="C139" s="40"/>
      <c r="D139" s="40"/>
      <c r="E139" s="41"/>
      <c r="F139" s="39" t="s">
        <v>191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1"/>
      <c r="AU139" s="36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8"/>
      <c r="BT139" s="36">
        <v>16</v>
      </c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8"/>
      <c r="CS139" s="36">
        <v>8</v>
      </c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8"/>
    </row>
    <row r="140" spans="1:141" s="18" customFormat="1" ht="18" customHeight="1">
      <c r="A140" s="39">
        <v>125</v>
      </c>
      <c r="B140" s="40"/>
      <c r="C140" s="40"/>
      <c r="D140" s="40"/>
      <c r="E140" s="41"/>
      <c r="F140" s="39" t="s">
        <v>192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1"/>
      <c r="AU140" s="36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8"/>
      <c r="BT140" s="36">
        <v>39</v>
      </c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8"/>
      <c r="CS140" s="36">
        <v>13</v>
      </c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8"/>
    </row>
    <row r="141" spans="1:141" s="18" customFormat="1" ht="18" customHeight="1">
      <c r="A141" s="39">
        <v>126</v>
      </c>
      <c r="B141" s="40"/>
      <c r="C141" s="40"/>
      <c r="D141" s="40"/>
      <c r="E141" s="41"/>
      <c r="F141" s="39" t="s">
        <v>193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1"/>
      <c r="AU141" s="36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8"/>
      <c r="BT141" s="36">
        <v>38</v>
      </c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8"/>
      <c r="CS141" s="36">
        <v>27</v>
      </c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8"/>
    </row>
    <row r="142" spans="1:141" s="18" customFormat="1" ht="18" customHeight="1">
      <c r="A142" s="39">
        <v>127</v>
      </c>
      <c r="B142" s="40"/>
      <c r="C142" s="40"/>
      <c r="D142" s="40"/>
      <c r="E142" s="41"/>
      <c r="F142" s="39" t="s">
        <v>194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1"/>
      <c r="AU142" s="36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8"/>
      <c r="BT142" s="36">
        <v>35</v>
      </c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8"/>
      <c r="CS142" s="36">
        <v>25</v>
      </c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8"/>
    </row>
    <row r="143" spans="1:141" s="18" customFormat="1" ht="18" customHeight="1">
      <c r="A143" s="39">
        <v>128</v>
      </c>
      <c r="B143" s="40"/>
      <c r="C143" s="40"/>
      <c r="D143" s="40"/>
      <c r="E143" s="41"/>
      <c r="F143" s="39" t="s">
        <v>195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1"/>
      <c r="AU143" s="36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8"/>
      <c r="BT143" s="36">
        <v>1</v>
      </c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8"/>
      <c r="CS143" s="36">
        <v>1</v>
      </c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8"/>
    </row>
    <row r="144" spans="1:141" s="18" customFormat="1" ht="18" customHeight="1">
      <c r="A144" s="39">
        <v>129</v>
      </c>
      <c r="B144" s="40"/>
      <c r="C144" s="40"/>
      <c r="D144" s="40"/>
      <c r="E144" s="41"/>
      <c r="F144" s="24" t="s">
        <v>128</v>
      </c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6"/>
      <c r="AU144" s="27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9"/>
      <c r="BT144" s="27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9"/>
      <c r="CS144" s="27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9"/>
    </row>
    <row r="145" spans="1:161" s="18" customFormat="1" ht="18" customHeight="1">
      <c r="A145" s="39">
        <v>130</v>
      </c>
      <c r="B145" s="40"/>
      <c r="C145" s="40"/>
      <c r="D145" s="40"/>
      <c r="E145" s="41"/>
      <c r="F145" s="39" t="s">
        <v>197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1"/>
      <c r="AU145" s="36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8"/>
      <c r="BT145" s="36">
        <v>1338</v>
      </c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8"/>
      <c r="CS145" s="36">
        <v>66</v>
      </c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8"/>
    </row>
    <row r="146" spans="1:161" s="18" customFormat="1" ht="18" customHeight="1">
      <c r="A146" s="39">
        <v>131</v>
      </c>
      <c r="B146" s="40"/>
      <c r="C146" s="40"/>
      <c r="D146" s="40"/>
      <c r="E146" s="41"/>
      <c r="F146" s="39" t="s">
        <v>225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1"/>
      <c r="AU146" s="36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8"/>
      <c r="BT146" s="36">
        <v>72</v>
      </c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8"/>
      <c r="CS146" s="36">
        <v>25</v>
      </c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8"/>
    </row>
    <row r="147" spans="1:161" s="18" customFormat="1" ht="18" customHeight="1">
      <c r="A147" s="39">
        <v>132</v>
      </c>
      <c r="B147" s="40"/>
      <c r="C147" s="40"/>
      <c r="D147" s="40"/>
      <c r="E147" s="41"/>
      <c r="F147" s="39" t="s">
        <v>198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1"/>
      <c r="AU147" s="36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8"/>
      <c r="BT147" s="36">
        <v>131</v>
      </c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8"/>
      <c r="CS147" s="36">
        <v>50</v>
      </c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8"/>
    </row>
    <row r="148" spans="1:161" s="18" customFormat="1" ht="18" customHeight="1">
      <c r="A148" s="39">
        <v>133</v>
      </c>
      <c r="B148" s="40"/>
      <c r="C148" s="40"/>
      <c r="D148" s="40"/>
      <c r="E148" s="41"/>
      <c r="F148" s="24" t="s">
        <v>88</v>
      </c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6"/>
      <c r="AU148" s="27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9"/>
      <c r="BT148" s="27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9"/>
      <c r="CS148" s="27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9"/>
    </row>
    <row r="149" spans="1:161" s="18" customFormat="1" ht="18" customHeight="1">
      <c r="A149" s="39">
        <v>134</v>
      </c>
      <c r="B149" s="40"/>
      <c r="C149" s="40"/>
      <c r="D149" s="40"/>
      <c r="E149" s="41"/>
      <c r="F149" s="39" t="s">
        <v>89</v>
      </c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1"/>
      <c r="AU149" s="36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8"/>
      <c r="BT149" s="36">
        <v>1523</v>
      </c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8"/>
      <c r="CS149" s="36">
        <v>147</v>
      </c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8"/>
    </row>
    <row r="150" spans="1:161" s="19" customFormat="1" ht="18" customHeight="1">
      <c r="A150" s="39">
        <v>135</v>
      </c>
      <c r="B150" s="40"/>
      <c r="C150" s="40"/>
      <c r="D150" s="40"/>
      <c r="E150" s="41"/>
      <c r="F150" s="39" t="s">
        <v>196</v>
      </c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1"/>
      <c r="AU150" s="36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8"/>
      <c r="BT150" s="36">
        <v>18</v>
      </c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8"/>
      <c r="CS150" s="36">
        <v>11</v>
      </c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8"/>
    </row>
    <row r="151" spans="1:161" s="19" customFormat="1" ht="18" customHeight="1">
      <c r="A151" s="39">
        <v>136</v>
      </c>
      <c r="B151" s="40"/>
      <c r="C151" s="40"/>
      <c r="D151" s="40"/>
      <c r="E151" s="41"/>
      <c r="F151" s="39" t="s">
        <v>127</v>
      </c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1"/>
      <c r="AU151" s="36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8"/>
      <c r="BT151" s="36">
        <v>81</v>
      </c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8"/>
      <c r="CS151" s="36">
        <v>63</v>
      </c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8"/>
    </row>
    <row r="152" spans="1:161" s="19" customFormat="1" ht="18" customHeight="1">
      <c r="A152" s="39">
        <v>137</v>
      </c>
      <c r="B152" s="40"/>
      <c r="C152" s="40"/>
      <c r="D152" s="40"/>
      <c r="E152" s="41"/>
      <c r="F152" s="24" t="s">
        <v>49</v>
      </c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6"/>
      <c r="AU152" s="27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9"/>
      <c r="BT152" s="27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9"/>
      <c r="CS152" s="27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9"/>
    </row>
    <row r="153" spans="1:161" s="19" customFormat="1" ht="18" customHeight="1">
      <c r="A153" s="39">
        <v>138</v>
      </c>
      <c r="B153" s="40"/>
      <c r="C153" s="40"/>
      <c r="D153" s="40"/>
      <c r="E153" s="41"/>
      <c r="F153" s="39" t="s">
        <v>74</v>
      </c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1"/>
      <c r="AU153" s="36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8"/>
      <c r="BT153" s="36">
        <v>1703</v>
      </c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8"/>
      <c r="CS153" s="36">
        <v>93</v>
      </c>
      <c r="CT153" s="37"/>
      <c r="CU153" s="37"/>
      <c r="CV153" s="37"/>
      <c r="CW153" s="37"/>
      <c r="CX153" s="37"/>
      <c r="CY153" s="37"/>
      <c r="CZ153" s="37"/>
      <c r="DA153" s="37"/>
      <c r="DB153" s="37"/>
      <c r="DC153" s="37"/>
      <c r="DD153" s="37"/>
      <c r="DE153" s="37"/>
      <c r="DF153" s="37"/>
      <c r="DG153" s="37"/>
      <c r="DH153" s="37"/>
      <c r="DI153" s="37"/>
      <c r="DJ153" s="37"/>
      <c r="DK153" s="37"/>
      <c r="DL153" s="37"/>
      <c r="DM153" s="37"/>
      <c r="DN153" s="37"/>
      <c r="DO153" s="37"/>
      <c r="DP153" s="37"/>
      <c r="DQ153" s="37"/>
      <c r="DR153" s="37"/>
      <c r="DS153" s="37"/>
      <c r="DT153" s="37"/>
      <c r="DU153" s="37"/>
      <c r="DV153" s="37"/>
      <c r="DW153" s="37"/>
      <c r="DX153" s="37"/>
      <c r="DY153" s="37"/>
      <c r="DZ153" s="37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8"/>
    </row>
    <row r="154" spans="1:161" s="19" customFormat="1" ht="18" customHeight="1">
      <c r="A154" s="39">
        <v>139</v>
      </c>
      <c r="B154" s="40"/>
      <c r="C154" s="40"/>
      <c r="D154" s="40"/>
      <c r="E154" s="41"/>
      <c r="F154" s="39" t="s">
        <v>199</v>
      </c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1"/>
      <c r="AU154" s="36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8"/>
      <c r="BT154" s="36">
        <v>100</v>
      </c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8"/>
      <c r="CS154" s="36">
        <v>0</v>
      </c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8"/>
    </row>
    <row r="155" spans="1:161" s="19" customFormat="1" ht="18" customHeight="1">
      <c r="A155" s="39">
        <v>140</v>
      </c>
      <c r="B155" s="40"/>
      <c r="C155" s="40"/>
      <c r="D155" s="40"/>
      <c r="E155" s="41"/>
      <c r="F155" s="39" t="s">
        <v>50</v>
      </c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1"/>
      <c r="AU155" s="36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8"/>
      <c r="BT155" s="36">
        <v>2</v>
      </c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8"/>
      <c r="CS155" s="36">
        <v>3</v>
      </c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8"/>
    </row>
    <row r="156" spans="1:161" s="2" customFormat="1" ht="18.75" customHeight="1">
      <c r="A156" s="39">
        <v>141</v>
      </c>
      <c r="B156" s="40"/>
      <c r="C156" s="40"/>
      <c r="D156" s="40"/>
      <c r="E156" s="41"/>
      <c r="F156" s="39" t="s">
        <v>130</v>
      </c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1"/>
      <c r="AU156" s="36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8"/>
      <c r="BT156" s="36">
        <v>287</v>
      </c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8"/>
      <c r="CS156" s="36">
        <v>130</v>
      </c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8"/>
    </row>
    <row r="157" spans="1:161" s="2" customFormat="1">
      <c r="A157" s="24" t="s">
        <v>31</v>
      </c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6"/>
      <c r="AU157" s="27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9"/>
      <c r="BT157" s="27">
        <f>SUM(BT16:CR156)</f>
        <v>52679</v>
      </c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9"/>
      <c r="CS157" s="27">
        <f>SUM(CS16:EK156)</f>
        <v>8217</v>
      </c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9"/>
    </row>
    <row r="158" spans="1:161" s="8" customFormat="1">
      <c r="A158" s="2"/>
      <c r="B158" s="14"/>
      <c r="C158" s="14"/>
      <c r="D158" s="14"/>
      <c r="E158" s="14"/>
      <c r="F158" s="2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17"/>
      <c r="CC158" s="17"/>
      <c r="CD158" s="17"/>
      <c r="CE158" s="17"/>
      <c r="CF158" s="17"/>
      <c r="CG158" s="17"/>
      <c r="CH158" s="17"/>
      <c r="CI158" s="17"/>
      <c r="CJ158" s="17"/>
      <c r="CK158" s="17"/>
      <c r="CL158" s="17"/>
      <c r="CM158" s="17"/>
      <c r="CN158" s="17"/>
      <c r="CO158" s="17"/>
      <c r="CP158" s="17"/>
      <c r="CQ158" s="17"/>
      <c r="CR158" s="17"/>
      <c r="CS158" s="17"/>
      <c r="CT158" s="17"/>
      <c r="CU158" s="17"/>
      <c r="CV158" s="17"/>
      <c r="CW158" s="17"/>
      <c r="CX158" s="17"/>
      <c r="CY158" s="17"/>
      <c r="CZ158" s="17"/>
      <c r="DA158" s="17"/>
      <c r="DB158" s="17"/>
      <c r="DC158" s="17"/>
      <c r="DD158" s="17"/>
      <c r="DE158" s="17"/>
      <c r="DF158" s="17"/>
      <c r="DG158" s="17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</row>
    <row r="159" spans="1:161" s="15" customFormat="1" ht="12.75" customHeight="1">
      <c r="A159" s="30" t="s">
        <v>32</v>
      </c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1" t="s">
        <v>51</v>
      </c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17"/>
      <c r="DD159" s="17"/>
      <c r="DE159" s="17"/>
      <c r="DF159" s="17"/>
      <c r="DG159" s="17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FE159" s="15" t="s">
        <v>39</v>
      </c>
    </row>
    <row r="160" spans="1:161" ht="12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3" t="s">
        <v>34</v>
      </c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17"/>
      <c r="DD160" s="17"/>
      <c r="DE160" s="17"/>
      <c r="DF160" s="17"/>
      <c r="DG160" s="17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</row>
    <row r="161" spans="1:141" ht="12.75" customHeight="1">
      <c r="A161" s="32" t="s">
        <v>35</v>
      </c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8"/>
      <c r="AF161" s="8"/>
      <c r="AG161" s="8"/>
      <c r="AH161" s="8"/>
      <c r="AI161" s="8"/>
      <c r="AJ161" s="32" t="s">
        <v>36</v>
      </c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</row>
    <row r="162" spans="1:141" ht="12.75" customHeight="1">
      <c r="A162" s="23" t="s">
        <v>37</v>
      </c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0"/>
      <c r="AF162" s="20"/>
      <c r="AG162" s="20"/>
      <c r="AH162" s="20"/>
      <c r="AI162" s="15"/>
      <c r="AJ162" s="23" t="s">
        <v>38</v>
      </c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15"/>
      <c r="CD162" s="15"/>
      <c r="CE162" s="15"/>
      <c r="CF162" s="15"/>
      <c r="CG162" s="15"/>
      <c r="CH162" s="15"/>
      <c r="CI162" s="15"/>
      <c r="CJ162" s="15"/>
      <c r="CK162" s="15"/>
      <c r="CL162" s="15"/>
      <c r="CM162" s="15"/>
      <c r="CN162" s="15"/>
      <c r="CO162" s="15"/>
      <c r="CP162" s="15"/>
      <c r="CQ162" s="15"/>
      <c r="CR162" s="15"/>
      <c r="CS162" s="15"/>
      <c r="CT162" s="15"/>
      <c r="CU162" s="15"/>
      <c r="CV162" s="15"/>
      <c r="CW162" s="15"/>
      <c r="CX162" s="15"/>
      <c r="CY162" s="15"/>
      <c r="CZ162" s="15"/>
      <c r="DA162" s="15"/>
      <c r="DB162" s="15"/>
      <c r="DC162" s="15"/>
      <c r="DD162" s="15"/>
      <c r="DE162" s="15"/>
      <c r="DF162" s="15"/>
      <c r="DG162" s="15"/>
      <c r="DH162" s="15"/>
      <c r="DI162" s="15"/>
      <c r="DJ162" s="15"/>
      <c r="DK162" s="15"/>
      <c r="DL162" s="15"/>
      <c r="DM162" s="15"/>
      <c r="DN162" s="15"/>
      <c r="DO162" s="15"/>
      <c r="DP162" s="15"/>
      <c r="DQ162" s="15"/>
      <c r="DR162" s="15"/>
      <c r="DS162" s="15"/>
      <c r="DT162" s="15"/>
      <c r="DU162" s="15"/>
      <c r="DV162" s="15"/>
      <c r="DW162" s="15"/>
      <c r="DX162" s="15"/>
      <c r="DY162" s="15"/>
      <c r="DZ162" s="15"/>
      <c r="EA162" s="15"/>
      <c r="EB162" s="15"/>
      <c r="EC162" s="15"/>
      <c r="ED162" s="15"/>
      <c r="EE162" s="15"/>
      <c r="EF162" s="15"/>
      <c r="EG162" s="15"/>
      <c r="EH162" s="15"/>
      <c r="EI162" s="15"/>
      <c r="EJ162" s="15"/>
      <c r="EK162" s="15"/>
    </row>
  </sheetData>
  <mergeCells count="731">
    <mergeCell ref="DN2:EK2"/>
    <mergeCell ref="A4:EL4"/>
    <mergeCell ref="A8:EL8"/>
    <mergeCell ref="A10:W10"/>
    <mergeCell ref="X10:AW10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E102"/>
    <mergeCell ref="F102:AT102"/>
    <mergeCell ref="AU102:BS102"/>
    <mergeCell ref="BT102:CR102"/>
    <mergeCell ref="CS102:EK102"/>
    <mergeCell ref="A103:E103"/>
    <mergeCell ref="F103:AT103"/>
    <mergeCell ref="AU103:BS103"/>
    <mergeCell ref="BT103:CR103"/>
    <mergeCell ref="CS103:EK103"/>
    <mergeCell ref="A104:E104"/>
    <mergeCell ref="F104:AT104"/>
    <mergeCell ref="AU104:BS104"/>
    <mergeCell ref="BT104:CR104"/>
    <mergeCell ref="CS104:EK104"/>
    <mergeCell ref="A105:E105"/>
    <mergeCell ref="F105:AT105"/>
    <mergeCell ref="AU105:BS105"/>
    <mergeCell ref="BT105:CR105"/>
    <mergeCell ref="CS105:EK105"/>
    <mergeCell ref="A106:E106"/>
    <mergeCell ref="F106:AT106"/>
    <mergeCell ref="AU106:BS106"/>
    <mergeCell ref="BT106:CR106"/>
    <mergeCell ref="CS106:EK106"/>
    <mergeCell ref="A107:E107"/>
    <mergeCell ref="F107:AT107"/>
    <mergeCell ref="AU107:BS107"/>
    <mergeCell ref="BT107:CR107"/>
    <mergeCell ref="CS107:EK107"/>
    <mergeCell ref="A108:E108"/>
    <mergeCell ref="F108:AT108"/>
    <mergeCell ref="AU108:BS108"/>
    <mergeCell ref="BT108:CR108"/>
    <mergeCell ref="CS108:EK108"/>
    <mergeCell ref="A109:E109"/>
    <mergeCell ref="F109:AT109"/>
    <mergeCell ref="AU109:BS109"/>
    <mergeCell ref="BT109:CR109"/>
    <mergeCell ref="CS109:EK109"/>
    <mergeCell ref="A110:E110"/>
    <mergeCell ref="F110:AT110"/>
    <mergeCell ref="AU110:BS110"/>
    <mergeCell ref="BT110:CR110"/>
    <mergeCell ref="CS110:EK110"/>
    <mergeCell ref="A111:E111"/>
    <mergeCell ref="F111:AT111"/>
    <mergeCell ref="AU111:BS111"/>
    <mergeCell ref="BT111:CR111"/>
    <mergeCell ref="CS111:EK111"/>
    <mergeCell ref="A112:E112"/>
    <mergeCell ref="F112:AT112"/>
    <mergeCell ref="AU112:BS112"/>
    <mergeCell ref="BT112:CR112"/>
    <mergeCell ref="CS112:EK112"/>
    <mergeCell ref="A113:E113"/>
    <mergeCell ref="F113:AT113"/>
    <mergeCell ref="AU113:BS113"/>
    <mergeCell ref="BT113:CR113"/>
    <mergeCell ref="CS113:EK113"/>
    <mergeCell ref="A114:E114"/>
    <mergeCell ref="F114:AT114"/>
    <mergeCell ref="AU114:BS114"/>
    <mergeCell ref="BT114:CR114"/>
    <mergeCell ref="CS114:EK114"/>
    <mergeCell ref="A115:E115"/>
    <mergeCell ref="F115:AT115"/>
    <mergeCell ref="AU115:BS115"/>
    <mergeCell ref="BT115:CR115"/>
    <mergeCell ref="CS115:EK115"/>
    <mergeCell ref="A116:E116"/>
    <mergeCell ref="F116:AT116"/>
    <mergeCell ref="AU116:BS116"/>
    <mergeCell ref="BT116:CR116"/>
    <mergeCell ref="CS116:EK116"/>
    <mergeCell ref="A117:E117"/>
    <mergeCell ref="F117:AT117"/>
    <mergeCell ref="AU117:BS117"/>
    <mergeCell ref="BT117:CR117"/>
    <mergeCell ref="CS117:EK117"/>
    <mergeCell ref="A118:E118"/>
    <mergeCell ref="F118:AT118"/>
    <mergeCell ref="AU118:BS118"/>
    <mergeCell ref="BT118:CR118"/>
    <mergeCell ref="CS118:EK118"/>
    <mergeCell ref="A119:E119"/>
    <mergeCell ref="F119:AT119"/>
    <mergeCell ref="AU119:BS119"/>
    <mergeCell ref="BT119:CR119"/>
    <mergeCell ref="CS119:EK119"/>
    <mergeCell ref="A120:E120"/>
    <mergeCell ref="F120:AT120"/>
    <mergeCell ref="AU120:BS120"/>
    <mergeCell ref="BT120:CR120"/>
    <mergeCell ref="CS120:EK120"/>
    <mergeCell ref="A121:E121"/>
    <mergeCell ref="F121:AT121"/>
    <mergeCell ref="AU121:BS121"/>
    <mergeCell ref="BT121:CR121"/>
    <mergeCell ref="CS121:EK121"/>
    <mergeCell ref="A122:E122"/>
    <mergeCell ref="F122:AT122"/>
    <mergeCell ref="AU122:BS122"/>
    <mergeCell ref="BT122:CR122"/>
    <mergeCell ref="CS122:EK122"/>
    <mergeCell ref="A123:E123"/>
    <mergeCell ref="F123:AT123"/>
    <mergeCell ref="AU123:BS123"/>
    <mergeCell ref="BT123:CR123"/>
    <mergeCell ref="CS123:EK123"/>
    <mergeCell ref="A124:E124"/>
    <mergeCell ref="F124:AT124"/>
    <mergeCell ref="AU124:BS124"/>
    <mergeCell ref="BT124:CR124"/>
    <mergeCell ref="CS124:EK124"/>
    <mergeCell ref="A125:E125"/>
    <mergeCell ref="F125:AT125"/>
    <mergeCell ref="AU125:BS125"/>
    <mergeCell ref="BT125:CR125"/>
    <mergeCell ref="CS125:EK125"/>
    <mergeCell ref="A126:E126"/>
    <mergeCell ref="F126:AT126"/>
    <mergeCell ref="AU126:BS126"/>
    <mergeCell ref="BT126:CR126"/>
    <mergeCell ref="CS126:EK126"/>
    <mergeCell ref="A127:E127"/>
    <mergeCell ref="F127:AT127"/>
    <mergeCell ref="AU127:BS127"/>
    <mergeCell ref="BT127:CR127"/>
    <mergeCell ref="CS127:EK127"/>
    <mergeCell ref="A128:E128"/>
    <mergeCell ref="F128:AT128"/>
    <mergeCell ref="AU128:BS128"/>
    <mergeCell ref="BT128:CR128"/>
    <mergeCell ref="CS128:EK128"/>
    <mergeCell ref="A129:E129"/>
    <mergeCell ref="F129:AT129"/>
    <mergeCell ref="AU129:BS129"/>
    <mergeCell ref="BT129:CR129"/>
    <mergeCell ref="CS129:EK129"/>
    <mergeCell ref="A130:E130"/>
    <mergeCell ref="F130:AT130"/>
    <mergeCell ref="AU130:BS130"/>
    <mergeCell ref="BT130:CR130"/>
    <mergeCell ref="CS130:EK130"/>
    <mergeCell ref="A131:E131"/>
    <mergeCell ref="F131:AT131"/>
    <mergeCell ref="AU131:BS131"/>
    <mergeCell ref="BT131:CR131"/>
    <mergeCell ref="CS131:EK131"/>
    <mergeCell ref="A132:E132"/>
    <mergeCell ref="F132:AT132"/>
    <mergeCell ref="AU132:BS132"/>
    <mergeCell ref="BT132:CR132"/>
    <mergeCell ref="CS132:EK132"/>
    <mergeCell ref="A133:E133"/>
    <mergeCell ref="F133:AT133"/>
    <mergeCell ref="AU133:BS133"/>
    <mergeCell ref="BT133:CR133"/>
    <mergeCell ref="CS133:EK133"/>
    <mergeCell ref="A134:E134"/>
    <mergeCell ref="F134:AT134"/>
    <mergeCell ref="AU134:BS134"/>
    <mergeCell ref="BT134:CR134"/>
    <mergeCell ref="CS134:EK134"/>
    <mergeCell ref="A135:E135"/>
    <mergeCell ref="F135:AT135"/>
    <mergeCell ref="AU135:BS135"/>
    <mergeCell ref="BT135:CR135"/>
    <mergeCell ref="CS135:EK135"/>
    <mergeCell ref="A136:E136"/>
    <mergeCell ref="F136:AT136"/>
    <mergeCell ref="AU136:BS136"/>
    <mergeCell ref="BT136:CR136"/>
    <mergeCell ref="CS136:EK136"/>
    <mergeCell ref="A137:E137"/>
    <mergeCell ref="F137:AT137"/>
    <mergeCell ref="AU137:BS137"/>
    <mergeCell ref="BT137:CR137"/>
    <mergeCell ref="CS137:EK137"/>
    <mergeCell ref="A138:E138"/>
    <mergeCell ref="F138:AT138"/>
    <mergeCell ref="AU138:BS138"/>
    <mergeCell ref="BT138:CR138"/>
    <mergeCell ref="CS138:EK138"/>
    <mergeCell ref="A139:E139"/>
    <mergeCell ref="F139:AT139"/>
    <mergeCell ref="AU139:BS139"/>
    <mergeCell ref="BT139:CR139"/>
    <mergeCell ref="CS139:EK139"/>
    <mergeCell ref="A140:E140"/>
    <mergeCell ref="F140:AT140"/>
    <mergeCell ref="AU140:BS140"/>
    <mergeCell ref="BT140:CR140"/>
    <mergeCell ref="CS140:EK140"/>
    <mergeCell ref="A141:E141"/>
    <mergeCell ref="F141:AT141"/>
    <mergeCell ref="AU141:BS141"/>
    <mergeCell ref="BT141:CR141"/>
    <mergeCell ref="CS141:EK141"/>
    <mergeCell ref="A142:E142"/>
    <mergeCell ref="F142:AT142"/>
    <mergeCell ref="AU142:BS142"/>
    <mergeCell ref="BT142:CR142"/>
    <mergeCell ref="CS142:EK142"/>
    <mergeCell ref="A143:E143"/>
    <mergeCell ref="F143:AT143"/>
    <mergeCell ref="AU143:BS143"/>
    <mergeCell ref="BT143:CR143"/>
    <mergeCell ref="CS143:EK143"/>
    <mergeCell ref="A144:E144"/>
    <mergeCell ref="F144:AT144"/>
    <mergeCell ref="AU144:BS144"/>
    <mergeCell ref="BT144:CR144"/>
    <mergeCell ref="CS144:EK144"/>
    <mergeCell ref="A145:E145"/>
    <mergeCell ref="F145:AT145"/>
    <mergeCell ref="AU145:BS145"/>
    <mergeCell ref="BT145:CR145"/>
    <mergeCell ref="CS145:EK145"/>
    <mergeCell ref="A146:E146"/>
    <mergeCell ref="F146:AT146"/>
    <mergeCell ref="AU146:BS146"/>
    <mergeCell ref="BT146:CR146"/>
    <mergeCell ref="CS146:EK146"/>
    <mergeCell ref="A147:E147"/>
    <mergeCell ref="F147:AT147"/>
    <mergeCell ref="AU147:BS147"/>
    <mergeCell ref="BT147:CR147"/>
    <mergeCell ref="CS147:EK147"/>
    <mergeCell ref="A148:E148"/>
    <mergeCell ref="F148:AT148"/>
    <mergeCell ref="AU148:BS148"/>
    <mergeCell ref="BT148:CR148"/>
    <mergeCell ref="CS148:EK148"/>
    <mergeCell ref="A149:E149"/>
    <mergeCell ref="F149:AT149"/>
    <mergeCell ref="AU149:BS149"/>
    <mergeCell ref="BT149:CR149"/>
    <mergeCell ref="CS149:EK149"/>
    <mergeCell ref="A150:E150"/>
    <mergeCell ref="F150:AT150"/>
    <mergeCell ref="AU150:BS150"/>
    <mergeCell ref="BT150:CR150"/>
    <mergeCell ref="CS150:EK150"/>
    <mergeCell ref="A151:E151"/>
    <mergeCell ref="F151:AT151"/>
    <mergeCell ref="AU151:BS151"/>
    <mergeCell ref="BT151:CR151"/>
    <mergeCell ref="CS151:EK151"/>
    <mergeCell ref="A152:E152"/>
    <mergeCell ref="F152:AT152"/>
    <mergeCell ref="AU152:BS152"/>
    <mergeCell ref="BT152:CR152"/>
    <mergeCell ref="CS152:EK152"/>
    <mergeCell ref="A153:E153"/>
    <mergeCell ref="F153:AT153"/>
    <mergeCell ref="AU153:BS153"/>
    <mergeCell ref="BT153:CR153"/>
    <mergeCell ref="CS153:EK153"/>
    <mergeCell ref="A154:E154"/>
    <mergeCell ref="F154:AT154"/>
    <mergeCell ref="AU154:BS154"/>
    <mergeCell ref="BT154:CR154"/>
    <mergeCell ref="CS154:EK154"/>
    <mergeCell ref="A155:E155"/>
    <mergeCell ref="F155:AT155"/>
    <mergeCell ref="AU155:BS155"/>
    <mergeCell ref="BT155:CR155"/>
    <mergeCell ref="CS155:EK155"/>
    <mergeCell ref="A156:E156"/>
    <mergeCell ref="F156:AT156"/>
    <mergeCell ref="AU156:BS156"/>
    <mergeCell ref="BT156:CR156"/>
    <mergeCell ref="CS156:EK156"/>
    <mergeCell ref="A162:AD162"/>
    <mergeCell ref="AJ162:BM162"/>
    <mergeCell ref="A157:AT157"/>
    <mergeCell ref="AU157:BS157"/>
    <mergeCell ref="BT157:CR157"/>
    <mergeCell ref="CS157:EK157"/>
    <mergeCell ref="A159:AO159"/>
    <mergeCell ref="AP159:DB159"/>
    <mergeCell ref="AP160:DB160"/>
    <mergeCell ref="A161:AD161"/>
    <mergeCell ref="AJ161:BM161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FE95"/>
  <sheetViews>
    <sheetView workbookViewId="0">
      <selection activeCell="GB83" sqref="GB83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67" t="s">
        <v>0</v>
      </c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0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23.2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5.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230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2" t="s">
        <v>91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2.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50" s="18" customFormat="1" ht="18" customHeight="1">
      <c r="A17" s="39">
        <v>2</v>
      </c>
      <c r="B17" s="40"/>
      <c r="C17" s="40"/>
      <c r="D17" s="40"/>
      <c r="E17" s="41"/>
      <c r="F17" s="39" t="s">
        <v>231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81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17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50" s="18" customFormat="1" ht="18" customHeight="1">
      <c r="A18" s="39">
        <v>3</v>
      </c>
      <c r="B18" s="40"/>
      <c r="C18" s="40"/>
      <c r="D18" s="40"/>
      <c r="E18" s="41"/>
      <c r="F18" s="24" t="s">
        <v>101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6"/>
      <c r="AU18" s="27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  <c r="BT18" s="27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9"/>
      <c r="CS18" s="27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9"/>
    </row>
    <row r="19" spans="1:150" s="18" customFormat="1" ht="18" customHeight="1">
      <c r="A19" s="39">
        <v>4</v>
      </c>
      <c r="B19" s="40"/>
      <c r="C19" s="40"/>
      <c r="D19" s="40"/>
      <c r="E19" s="41"/>
      <c r="F19" s="39" t="s">
        <v>232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1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0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  <c r="EL19" s="19"/>
      <c r="EM19" s="19"/>
      <c r="EN19" s="19"/>
      <c r="EO19" s="19"/>
      <c r="EP19" s="19"/>
      <c r="EQ19" s="19"/>
      <c r="ER19" s="19"/>
      <c r="ES19" s="19"/>
      <c r="ET19" s="19"/>
    </row>
    <row r="20" spans="1:150" s="19" customFormat="1" ht="18" customHeight="1">
      <c r="A20" s="39">
        <v>5</v>
      </c>
      <c r="B20" s="40"/>
      <c r="C20" s="40"/>
      <c r="D20" s="40"/>
      <c r="E20" s="41"/>
      <c r="F20" s="39" t="s">
        <v>102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9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225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50" s="19" customFormat="1" ht="18" customHeight="1">
      <c r="A21" s="39">
        <v>6</v>
      </c>
      <c r="B21" s="40"/>
      <c r="C21" s="40"/>
      <c r="D21" s="40"/>
      <c r="E21" s="41"/>
      <c r="F21" s="39" t="s">
        <v>103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4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186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50" s="18" customFormat="1" ht="18" customHeight="1">
      <c r="A22" s="39">
        <v>7</v>
      </c>
      <c r="B22" s="40"/>
      <c r="C22" s="40"/>
      <c r="D22" s="40"/>
      <c r="E22" s="41"/>
      <c r="F22" s="24" t="s">
        <v>12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27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9"/>
      <c r="CS22" s="27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9"/>
    </row>
    <row r="23" spans="1:150" s="18" customFormat="1" ht="18" customHeight="1">
      <c r="A23" s="39">
        <v>8</v>
      </c>
      <c r="B23" s="40"/>
      <c r="C23" s="40"/>
      <c r="D23" s="40"/>
      <c r="E23" s="41"/>
      <c r="F23" s="39" t="s">
        <v>13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67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142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50" s="19" customFormat="1" ht="18" customHeight="1">
      <c r="A24" s="39">
        <v>9</v>
      </c>
      <c r="B24" s="40"/>
      <c r="C24" s="40"/>
      <c r="D24" s="40"/>
      <c r="E24" s="41"/>
      <c r="F24" s="39" t="s">
        <v>233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1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300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50" s="19" customFormat="1" ht="18" customHeight="1">
      <c r="A25" s="39">
        <v>10</v>
      </c>
      <c r="B25" s="40"/>
      <c r="C25" s="40"/>
      <c r="D25" s="40"/>
      <c r="E25" s="41"/>
      <c r="F25" s="39" t="s">
        <v>143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1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48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50" s="18" customFormat="1" ht="18" customHeight="1">
      <c r="A26" s="39">
        <v>11</v>
      </c>
      <c r="B26" s="40"/>
      <c r="C26" s="40"/>
      <c r="D26" s="40"/>
      <c r="E26" s="41"/>
      <c r="F26" s="24" t="s">
        <v>77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27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9"/>
      <c r="BT26" s="27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9"/>
      <c r="CS26" s="27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9"/>
    </row>
    <row r="27" spans="1:150" s="18" customFormat="1" ht="18" customHeight="1">
      <c r="A27" s="39">
        <v>12</v>
      </c>
      <c r="B27" s="40"/>
      <c r="C27" s="40"/>
      <c r="D27" s="40"/>
      <c r="E27" s="41"/>
      <c r="F27" s="39" t="s">
        <v>78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111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53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50" s="19" customFormat="1" ht="18" customHeight="1">
      <c r="A28" s="39">
        <v>13</v>
      </c>
      <c r="B28" s="40"/>
      <c r="C28" s="40"/>
      <c r="D28" s="40"/>
      <c r="E28" s="41"/>
      <c r="F28" s="39" t="s">
        <v>105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1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48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50" s="19" customFormat="1" ht="18" customHeight="1">
      <c r="A29" s="39">
        <v>14</v>
      </c>
      <c r="B29" s="40"/>
      <c r="C29" s="40"/>
      <c r="D29" s="40"/>
      <c r="E29" s="41"/>
      <c r="F29" s="39" t="s">
        <v>146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1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5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50" s="18" customFormat="1" ht="18" customHeight="1">
      <c r="A30" s="39">
        <v>15</v>
      </c>
      <c r="B30" s="40"/>
      <c r="C30" s="40"/>
      <c r="D30" s="40"/>
      <c r="E30" s="41"/>
      <c r="F30" s="24" t="s">
        <v>79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27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9"/>
      <c r="CS30" s="27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9"/>
    </row>
    <row r="31" spans="1:150" s="18" customFormat="1" ht="18" customHeight="1">
      <c r="A31" s="39">
        <v>16</v>
      </c>
      <c r="B31" s="40"/>
      <c r="C31" s="40"/>
      <c r="D31" s="40"/>
      <c r="E31" s="41"/>
      <c r="F31" s="39" t="s">
        <v>80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122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176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50" s="19" customFormat="1" ht="18" customHeight="1">
      <c r="A32" s="39">
        <v>17</v>
      </c>
      <c r="B32" s="40"/>
      <c r="C32" s="40"/>
      <c r="D32" s="40"/>
      <c r="E32" s="41"/>
      <c r="F32" s="39" t="s">
        <v>92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3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150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9" customFormat="1" ht="18" customHeight="1">
      <c r="A33" s="39">
        <v>18</v>
      </c>
      <c r="B33" s="40"/>
      <c r="C33" s="40"/>
      <c r="D33" s="40"/>
      <c r="E33" s="41"/>
      <c r="F33" s="39" t="s">
        <v>93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1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46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94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5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176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8" customFormat="1" ht="18" customHeight="1">
      <c r="A35" s="39">
        <v>20</v>
      </c>
      <c r="B35" s="40"/>
      <c r="C35" s="40"/>
      <c r="D35" s="40"/>
      <c r="E35" s="41"/>
      <c r="F35" s="24" t="s">
        <v>14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15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35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0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8" customFormat="1" ht="18" customHeight="1">
      <c r="A37" s="39">
        <v>22</v>
      </c>
      <c r="B37" s="40"/>
      <c r="C37" s="40"/>
      <c r="D37" s="40"/>
      <c r="E37" s="41"/>
      <c r="F37" s="24" t="s">
        <v>151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  <c r="AU37" s="27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9"/>
      <c r="BT37" s="27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9"/>
      <c r="CS37" s="27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9"/>
    </row>
    <row r="38" spans="1:141" s="18" customFormat="1" ht="18" customHeight="1">
      <c r="A38" s="39">
        <v>23</v>
      </c>
      <c r="B38" s="40"/>
      <c r="C38" s="40"/>
      <c r="D38" s="40"/>
      <c r="E38" s="41"/>
      <c r="F38" s="39" t="s">
        <v>218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32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0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8" customFormat="1" ht="18" customHeight="1">
      <c r="A39" s="39">
        <v>24</v>
      </c>
      <c r="B39" s="40"/>
      <c r="C39" s="40"/>
      <c r="D39" s="40"/>
      <c r="E39" s="41"/>
      <c r="F39" s="39" t="s">
        <v>154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5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1500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8" customFormat="1" ht="18" customHeight="1">
      <c r="A40" s="39">
        <v>25</v>
      </c>
      <c r="B40" s="40"/>
      <c r="C40" s="40"/>
      <c r="D40" s="40"/>
      <c r="E40" s="41"/>
      <c r="F40" s="24" t="s">
        <v>61</v>
      </c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6"/>
      <c r="AU40" s="27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9"/>
      <c r="BT40" s="27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9"/>
      <c r="CS40" s="27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9"/>
    </row>
    <row r="41" spans="1:141" s="18" customFormat="1" ht="18" customHeight="1">
      <c r="A41" s="39">
        <v>26</v>
      </c>
      <c r="B41" s="40"/>
      <c r="C41" s="40"/>
      <c r="D41" s="40"/>
      <c r="E41" s="41"/>
      <c r="F41" s="39" t="s">
        <v>62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91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0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8" customFormat="1" ht="18" customHeight="1">
      <c r="A42" s="39">
        <v>27</v>
      </c>
      <c r="B42" s="40"/>
      <c r="C42" s="40"/>
      <c r="D42" s="40"/>
      <c r="E42" s="41"/>
      <c r="F42" s="39" t="s">
        <v>63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1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0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8" customFormat="1" ht="18" customHeight="1">
      <c r="A43" s="39">
        <v>28</v>
      </c>
      <c r="B43" s="40"/>
      <c r="C43" s="40"/>
      <c r="D43" s="40"/>
      <c r="E43" s="41"/>
      <c r="F43" s="39" t="s">
        <v>156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1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4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8" customFormat="1" ht="18" customHeight="1">
      <c r="A44" s="39">
        <v>29</v>
      </c>
      <c r="B44" s="40"/>
      <c r="C44" s="40"/>
      <c r="D44" s="40"/>
      <c r="E44" s="41"/>
      <c r="F44" s="24" t="s">
        <v>45</v>
      </c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  <c r="AU44" s="27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9"/>
      <c r="BT44" s="27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9"/>
      <c r="CS44" s="27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9"/>
    </row>
    <row r="45" spans="1:141" s="18" customFormat="1" ht="18" customHeight="1">
      <c r="A45" s="39">
        <v>30</v>
      </c>
      <c r="B45" s="40"/>
      <c r="C45" s="40"/>
      <c r="D45" s="40"/>
      <c r="E45" s="41"/>
      <c r="F45" s="39" t="s">
        <v>57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65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0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8" customFormat="1" ht="18" customHeight="1">
      <c r="A46" s="39">
        <v>31</v>
      </c>
      <c r="B46" s="40"/>
      <c r="C46" s="40"/>
      <c r="D46" s="40"/>
      <c r="E46" s="41"/>
      <c r="F46" s="24" t="s">
        <v>81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6"/>
      <c r="AU46" s="27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9"/>
      <c r="BT46" s="27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9"/>
      <c r="CS46" s="27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9"/>
    </row>
    <row r="47" spans="1:141" s="18" customFormat="1" ht="18" customHeight="1">
      <c r="A47" s="39">
        <v>32</v>
      </c>
      <c r="B47" s="40"/>
      <c r="C47" s="40"/>
      <c r="D47" s="40"/>
      <c r="E47" s="41"/>
      <c r="F47" s="39" t="s">
        <v>82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53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1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8" customFormat="1" ht="18" customHeight="1">
      <c r="A48" s="39">
        <v>33</v>
      </c>
      <c r="B48" s="40"/>
      <c r="C48" s="40"/>
      <c r="D48" s="40"/>
      <c r="E48" s="41"/>
      <c r="F48" s="39" t="s">
        <v>17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2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0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8" customFormat="1" ht="18" customHeight="1">
      <c r="A49" s="39">
        <v>34</v>
      </c>
      <c r="B49" s="40"/>
      <c r="C49" s="40"/>
      <c r="D49" s="40"/>
      <c r="E49" s="41"/>
      <c r="F49" s="24" t="s">
        <v>64</v>
      </c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6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35</v>
      </c>
      <c r="B50" s="40"/>
      <c r="C50" s="40"/>
      <c r="D50" s="40"/>
      <c r="E50" s="41"/>
      <c r="F50" s="39" t="s">
        <v>65</v>
      </c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1"/>
      <c r="AU50" s="36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8"/>
      <c r="BT50" s="36">
        <v>42</v>
      </c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8"/>
      <c r="CS50" s="36">
        <v>0</v>
      </c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8"/>
    </row>
    <row r="51" spans="1:141" s="18" customFormat="1" ht="18" customHeight="1">
      <c r="A51" s="39">
        <v>36</v>
      </c>
      <c r="B51" s="40"/>
      <c r="C51" s="40"/>
      <c r="D51" s="40"/>
      <c r="E51" s="41"/>
      <c r="F51" s="24" t="s">
        <v>83</v>
      </c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6"/>
      <c r="AU51" s="27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9"/>
      <c r="BT51" s="27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9"/>
      <c r="CS51" s="27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9"/>
    </row>
    <row r="52" spans="1:141" s="18" customFormat="1" ht="18" customHeight="1">
      <c r="A52" s="39">
        <v>37</v>
      </c>
      <c r="B52" s="40"/>
      <c r="C52" s="40"/>
      <c r="D52" s="40"/>
      <c r="E52" s="41"/>
      <c r="F52" s="39" t="s">
        <v>84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119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70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s="18" customFormat="1" ht="18" customHeight="1">
      <c r="A53" s="39">
        <v>38</v>
      </c>
      <c r="B53" s="40"/>
      <c r="C53" s="40"/>
      <c r="D53" s="40"/>
      <c r="E53" s="41"/>
      <c r="F53" s="39" t="s">
        <v>114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2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40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8" customFormat="1" ht="18" customHeight="1">
      <c r="A54" s="39">
        <v>39</v>
      </c>
      <c r="B54" s="40"/>
      <c r="C54" s="40"/>
      <c r="D54" s="40"/>
      <c r="E54" s="41"/>
      <c r="F54" s="24" t="s">
        <v>66</v>
      </c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6"/>
      <c r="AU54" s="27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9"/>
      <c r="BT54" s="27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9"/>
      <c r="CS54" s="27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9"/>
    </row>
    <row r="55" spans="1:141" s="18" customFormat="1" ht="18" customHeight="1">
      <c r="A55" s="39">
        <v>40</v>
      </c>
      <c r="B55" s="40"/>
      <c r="C55" s="40"/>
      <c r="D55" s="40"/>
      <c r="E55" s="41"/>
      <c r="F55" s="39" t="s">
        <v>67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123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138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8" customFormat="1" ht="18" customHeight="1">
      <c r="A56" s="39">
        <v>41</v>
      </c>
      <c r="B56" s="40"/>
      <c r="C56" s="40"/>
      <c r="D56" s="40"/>
      <c r="E56" s="41"/>
      <c r="F56" s="24" t="s">
        <v>117</v>
      </c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6"/>
      <c r="AU56" s="27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9"/>
      <c r="BT56" s="27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9"/>
      <c r="CS56" s="27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9"/>
    </row>
    <row r="57" spans="1:141" s="18" customFormat="1" ht="18" customHeight="1">
      <c r="A57" s="39">
        <v>42</v>
      </c>
      <c r="B57" s="40"/>
      <c r="C57" s="40"/>
      <c r="D57" s="40"/>
      <c r="E57" s="41"/>
      <c r="F57" s="39" t="s">
        <v>118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21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1115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s="18" customFormat="1" ht="18" customHeight="1">
      <c r="A58" s="39">
        <v>43</v>
      </c>
      <c r="B58" s="40"/>
      <c r="C58" s="40"/>
      <c r="D58" s="40"/>
      <c r="E58" s="41"/>
      <c r="F58" s="24" t="s">
        <v>18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27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9"/>
      <c r="BT58" s="27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9"/>
      <c r="CS58" s="27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9"/>
    </row>
    <row r="59" spans="1:141" s="18" customFormat="1" ht="18" customHeight="1">
      <c r="A59" s="39">
        <v>44</v>
      </c>
      <c r="B59" s="40"/>
      <c r="C59" s="40"/>
      <c r="D59" s="40"/>
      <c r="E59" s="41"/>
      <c r="F59" s="39" t="s">
        <v>19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96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28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8" customFormat="1" ht="18" customHeight="1">
      <c r="A60" s="39">
        <v>45</v>
      </c>
      <c r="B60" s="40"/>
      <c r="C60" s="40"/>
      <c r="D60" s="40"/>
      <c r="E60" s="41"/>
      <c r="F60" s="24" t="s">
        <v>58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6"/>
      <c r="AU60" s="27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9"/>
      <c r="BT60" s="27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9"/>
      <c r="CS60" s="27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9"/>
    </row>
    <row r="61" spans="1:141" s="18" customFormat="1" ht="18" customHeight="1">
      <c r="A61" s="39">
        <v>46</v>
      </c>
      <c r="B61" s="40"/>
      <c r="C61" s="40"/>
      <c r="D61" s="40"/>
      <c r="E61" s="41"/>
      <c r="F61" s="39" t="s">
        <v>59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40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0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s="18" customFormat="1" ht="18" customHeight="1">
      <c r="A62" s="39">
        <v>47</v>
      </c>
      <c r="B62" s="40"/>
      <c r="C62" s="40"/>
      <c r="D62" s="40"/>
      <c r="E62" s="41"/>
      <c r="F62" s="24" t="s">
        <v>22</v>
      </c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6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8" customFormat="1" ht="18" customHeight="1">
      <c r="A63" s="39">
        <v>48</v>
      </c>
      <c r="B63" s="40"/>
      <c r="C63" s="40"/>
      <c r="D63" s="40"/>
      <c r="E63" s="41"/>
      <c r="F63" s="39" t="s">
        <v>23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75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0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8" customFormat="1" ht="18" customHeight="1">
      <c r="A64" s="39">
        <v>49</v>
      </c>
      <c r="B64" s="40"/>
      <c r="C64" s="40"/>
      <c r="D64" s="40"/>
      <c r="E64" s="41"/>
      <c r="F64" s="24" t="s">
        <v>68</v>
      </c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6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s="18" customFormat="1" ht="18" customHeight="1">
      <c r="A65" s="39">
        <v>50</v>
      </c>
      <c r="B65" s="40"/>
      <c r="C65" s="40"/>
      <c r="D65" s="40"/>
      <c r="E65" s="41"/>
      <c r="F65" s="39" t="s">
        <v>69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63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10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s="18" customFormat="1" ht="18" customHeight="1">
      <c r="A66" s="39">
        <v>51</v>
      </c>
      <c r="B66" s="40"/>
      <c r="C66" s="40"/>
      <c r="D66" s="40"/>
      <c r="E66" s="41"/>
      <c r="F66" s="39" t="s">
        <v>122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1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0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8" customFormat="1" ht="18" customHeight="1">
      <c r="A67" s="39">
        <v>52</v>
      </c>
      <c r="B67" s="40"/>
      <c r="C67" s="40"/>
      <c r="D67" s="40"/>
      <c r="E67" s="41"/>
      <c r="F67" s="24" t="s">
        <v>24</v>
      </c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8" customFormat="1" ht="18" customHeight="1">
      <c r="A68" s="39">
        <v>53</v>
      </c>
      <c r="B68" s="40"/>
      <c r="C68" s="40"/>
      <c r="D68" s="40"/>
      <c r="E68" s="41"/>
      <c r="F68" s="39" t="s">
        <v>25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85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117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8" customFormat="1" ht="18" customHeight="1">
      <c r="A69" s="39">
        <v>54</v>
      </c>
      <c r="B69" s="40"/>
      <c r="C69" s="40"/>
      <c r="D69" s="40"/>
      <c r="E69" s="41"/>
      <c r="F69" s="24" t="s">
        <v>85</v>
      </c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6"/>
      <c r="AU69" s="27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9"/>
      <c r="BT69" s="27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9"/>
      <c r="CS69" s="27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9"/>
    </row>
    <row r="70" spans="1:141" s="19" customFormat="1" ht="18" customHeight="1">
      <c r="A70" s="39">
        <v>55</v>
      </c>
      <c r="B70" s="40"/>
      <c r="C70" s="40"/>
      <c r="D70" s="40"/>
      <c r="E70" s="41"/>
      <c r="F70" s="39" t="s">
        <v>86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1"/>
      <c r="AU70" s="36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8"/>
      <c r="BT70" s="36">
        <v>34</v>
      </c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8"/>
      <c r="CS70" s="36">
        <v>0</v>
      </c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8"/>
    </row>
    <row r="71" spans="1:141" s="18" customFormat="1" ht="18" customHeight="1">
      <c r="A71" s="39">
        <v>56</v>
      </c>
      <c r="B71" s="40"/>
      <c r="C71" s="40"/>
      <c r="D71" s="40"/>
      <c r="E71" s="41"/>
      <c r="F71" s="39" t="s">
        <v>87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1"/>
      <c r="AU71" s="36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8"/>
      <c r="BT71" s="36">
        <v>1</v>
      </c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8"/>
      <c r="CS71" s="36">
        <v>32</v>
      </c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8"/>
    </row>
    <row r="72" spans="1:141" s="18" customFormat="1" ht="18" customHeight="1">
      <c r="A72" s="39">
        <v>57</v>
      </c>
      <c r="B72" s="40"/>
      <c r="C72" s="40"/>
      <c r="D72" s="40"/>
      <c r="E72" s="41"/>
      <c r="F72" s="24" t="s">
        <v>26</v>
      </c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6"/>
      <c r="AU72" s="27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9"/>
      <c r="BT72" s="27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9"/>
      <c r="CS72" s="27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9"/>
    </row>
    <row r="73" spans="1:141" s="18" customFormat="1" ht="18" customHeight="1">
      <c r="A73" s="39">
        <v>58</v>
      </c>
      <c r="B73" s="40"/>
      <c r="C73" s="40"/>
      <c r="D73" s="40"/>
      <c r="E73" s="41"/>
      <c r="F73" s="39" t="s">
        <v>27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102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63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8" customFormat="1" ht="18" customHeight="1">
      <c r="A74" s="39">
        <v>59</v>
      </c>
      <c r="B74" s="40"/>
      <c r="C74" s="40"/>
      <c r="D74" s="40"/>
      <c r="E74" s="41"/>
      <c r="F74" s="39" t="s">
        <v>28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3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150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9" customFormat="1" ht="18" customHeight="1">
      <c r="A75" s="39">
        <v>60</v>
      </c>
      <c r="B75" s="40"/>
      <c r="C75" s="40"/>
      <c r="D75" s="40"/>
      <c r="E75" s="41"/>
      <c r="F75" s="24" t="s">
        <v>70</v>
      </c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6"/>
      <c r="AU75" s="27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9"/>
      <c r="BT75" s="27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9"/>
      <c r="CS75" s="27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9"/>
    </row>
    <row r="76" spans="1:141" s="19" customFormat="1" ht="18" customHeight="1">
      <c r="A76" s="39">
        <v>61</v>
      </c>
      <c r="B76" s="40"/>
      <c r="C76" s="40"/>
      <c r="D76" s="40"/>
      <c r="E76" s="41"/>
      <c r="F76" s="39" t="s">
        <v>223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42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19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s="19" customFormat="1" ht="18" customHeight="1">
      <c r="A77" s="39">
        <v>62</v>
      </c>
      <c r="B77" s="40"/>
      <c r="C77" s="40"/>
      <c r="D77" s="40"/>
      <c r="E77" s="41"/>
      <c r="F77" s="39" t="s">
        <v>126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1"/>
      <c r="AU77" s="36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8"/>
      <c r="BT77" s="36">
        <v>4</v>
      </c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8"/>
      <c r="CS77" s="36">
        <v>37</v>
      </c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8"/>
    </row>
    <row r="78" spans="1:141" s="18" customFormat="1" ht="18" customHeight="1">
      <c r="A78" s="39">
        <v>63</v>
      </c>
      <c r="B78" s="40"/>
      <c r="C78" s="40"/>
      <c r="D78" s="40"/>
      <c r="E78" s="41"/>
      <c r="F78" s="24" t="s">
        <v>72</v>
      </c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6"/>
      <c r="AU78" s="27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9"/>
      <c r="BT78" s="27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9"/>
      <c r="CS78" s="27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9"/>
    </row>
    <row r="79" spans="1:141" s="18" customFormat="1" ht="18" customHeight="1">
      <c r="A79" s="39">
        <v>64</v>
      </c>
      <c r="B79" s="40"/>
      <c r="C79" s="40"/>
      <c r="D79" s="40"/>
      <c r="E79" s="41"/>
      <c r="F79" s="39" t="s">
        <v>73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95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9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s="19" customFormat="1" ht="18" customHeight="1">
      <c r="A80" s="39">
        <v>65</v>
      </c>
      <c r="B80" s="40"/>
      <c r="C80" s="40"/>
      <c r="D80" s="40"/>
      <c r="E80" s="41"/>
      <c r="F80" s="39" t="s">
        <v>195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0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0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61" s="19" customFormat="1" ht="18" customHeight="1">
      <c r="A81" s="39">
        <v>66</v>
      </c>
      <c r="B81" s="40"/>
      <c r="C81" s="40"/>
      <c r="D81" s="40"/>
      <c r="E81" s="41"/>
      <c r="F81" s="39" t="s">
        <v>192</v>
      </c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1"/>
      <c r="AU81" s="36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8"/>
      <c r="BT81" s="36">
        <v>1</v>
      </c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8"/>
      <c r="CS81" s="36">
        <v>0</v>
      </c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8"/>
    </row>
    <row r="82" spans="1:161" s="19" customFormat="1" ht="18" customHeight="1">
      <c r="A82" s="39">
        <v>67</v>
      </c>
      <c r="B82" s="40"/>
      <c r="C82" s="40"/>
      <c r="D82" s="40"/>
      <c r="E82" s="41"/>
      <c r="F82" s="24" t="s">
        <v>88</v>
      </c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6"/>
      <c r="AU82" s="36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8"/>
      <c r="BT82" s="36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6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8"/>
    </row>
    <row r="83" spans="1:161" s="19" customFormat="1" ht="18" customHeight="1">
      <c r="A83" s="39">
        <v>68</v>
      </c>
      <c r="B83" s="40"/>
      <c r="C83" s="40"/>
      <c r="D83" s="40"/>
      <c r="E83" s="41"/>
      <c r="F83" s="39" t="s">
        <v>89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43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11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61" s="18" customFormat="1" ht="18" customHeight="1">
      <c r="A84" s="39">
        <v>69</v>
      </c>
      <c r="B84" s="40"/>
      <c r="C84" s="40"/>
      <c r="D84" s="40"/>
      <c r="E84" s="41"/>
      <c r="F84" s="24" t="s">
        <v>128</v>
      </c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6"/>
      <c r="AU84" s="27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9"/>
      <c r="BT84" s="27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9"/>
      <c r="CS84" s="27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9"/>
    </row>
    <row r="85" spans="1:161" s="18" customFormat="1" ht="18" customHeight="1">
      <c r="A85" s="39">
        <v>70</v>
      </c>
      <c r="B85" s="40"/>
      <c r="C85" s="40"/>
      <c r="D85" s="40"/>
      <c r="E85" s="41"/>
      <c r="F85" s="39" t="s">
        <v>197</v>
      </c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1"/>
      <c r="AU85" s="36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8"/>
      <c r="BT85" s="36">
        <v>76</v>
      </c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8"/>
      <c r="CS85" s="36">
        <v>0</v>
      </c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8"/>
    </row>
    <row r="86" spans="1:161" s="19" customFormat="1" ht="18" customHeight="1">
      <c r="A86" s="39">
        <v>71</v>
      </c>
      <c r="B86" s="40"/>
      <c r="C86" s="40"/>
      <c r="D86" s="40"/>
      <c r="E86" s="41"/>
      <c r="F86" s="39" t="s">
        <v>225</v>
      </c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1"/>
      <c r="AU86" s="36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8"/>
      <c r="BT86" s="36">
        <v>1</v>
      </c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8"/>
      <c r="CS86" s="36">
        <v>0</v>
      </c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8"/>
    </row>
    <row r="87" spans="1:161" s="19" customFormat="1" ht="18" customHeight="1">
      <c r="A87" s="39">
        <v>72</v>
      </c>
      <c r="B87" s="40"/>
      <c r="C87" s="40"/>
      <c r="D87" s="40"/>
      <c r="E87" s="41"/>
      <c r="F87" s="24" t="s">
        <v>49</v>
      </c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6"/>
      <c r="AU87" s="36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8"/>
      <c r="BT87" s="36">
        <v>2</v>
      </c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8"/>
      <c r="CS87" s="36">
        <v>1</v>
      </c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8"/>
    </row>
    <row r="88" spans="1:161" s="19" customFormat="1" ht="18" customHeight="1">
      <c r="A88" s="39">
        <v>73</v>
      </c>
      <c r="B88" s="40"/>
      <c r="C88" s="40"/>
      <c r="D88" s="40"/>
      <c r="E88" s="41"/>
      <c r="F88" s="39" t="s">
        <v>74</v>
      </c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1"/>
      <c r="AU88" s="36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8"/>
      <c r="BT88" s="36">
        <v>42</v>
      </c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8"/>
      <c r="CS88" s="36">
        <v>42</v>
      </c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8"/>
    </row>
    <row r="89" spans="1:161" s="19" customFormat="1" ht="18" customHeight="1">
      <c r="A89" s="39">
        <v>74</v>
      </c>
      <c r="B89" s="40"/>
      <c r="C89" s="40"/>
      <c r="D89" s="40"/>
      <c r="E89" s="41"/>
      <c r="F89" s="39" t="s">
        <v>130</v>
      </c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1"/>
      <c r="AU89" s="36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8"/>
      <c r="BT89" s="36">
        <v>2</v>
      </c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8"/>
      <c r="CS89" s="36">
        <v>100</v>
      </c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8"/>
    </row>
    <row r="90" spans="1:161" s="22" customFormat="1" ht="19.5" customHeight="1">
      <c r="A90" s="24" t="s">
        <v>31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6"/>
      <c r="AU90" s="27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9"/>
      <c r="BT90" s="27">
        <f>SUM(BT16:CR89)</f>
        <v>1808</v>
      </c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9"/>
      <c r="CS90" s="27">
        <f>SUM(CS16:EJ89)</f>
        <v>5059</v>
      </c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9"/>
    </row>
    <row r="91" spans="1:161" s="2" customFormat="1" ht="12.75" customHeight="1">
      <c r="B91" s="14"/>
      <c r="C91" s="14"/>
      <c r="D91" s="14"/>
      <c r="E91" s="14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</row>
    <row r="92" spans="1:161" s="2" customFormat="1">
      <c r="A92" s="30" t="s">
        <v>32</v>
      </c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1" t="s">
        <v>51</v>
      </c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17"/>
      <c r="DD92" s="17"/>
      <c r="DE92" s="17"/>
      <c r="DF92" s="17"/>
      <c r="DG92" s="17"/>
    </row>
    <row r="93" spans="1:161" s="8" customForma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3" t="s">
        <v>34</v>
      </c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17"/>
      <c r="DD93" s="17"/>
      <c r="DE93" s="17"/>
      <c r="DF93" s="17"/>
      <c r="DG93" s="17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</row>
    <row r="94" spans="1:161" s="15" customFormat="1" ht="12.75" customHeight="1">
      <c r="A94" s="32" t="s">
        <v>35</v>
      </c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8"/>
      <c r="AF94" s="8"/>
      <c r="AG94" s="8"/>
      <c r="AH94" s="8"/>
      <c r="AI94" s="8"/>
      <c r="AJ94" s="32" t="s">
        <v>36</v>
      </c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FE94" s="15" t="s">
        <v>39</v>
      </c>
    </row>
    <row r="95" spans="1:161" ht="12.75" customHeight="1">
      <c r="A95" s="23" t="s">
        <v>37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0"/>
      <c r="AF95" s="20"/>
      <c r="AG95" s="20"/>
      <c r="AH95" s="20"/>
      <c r="AI95" s="15"/>
      <c r="AJ95" s="23" t="s">
        <v>38</v>
      </c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</row>
  </sheetData>
  <mergeCells count="396">
    <mergeCell ref="DP2:EL2"/>
    <mergeCell ref="A4:EL4"/>
    <mergeCell ref="A8:EL8"/>
    <mergeCell ref="A10:W10"/>
    <mergeCell ref="X10:AW10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92:AO92"/>
    <mergeCell ref="AP92:DB92"/>
    <mergeCell ref="AP93:DB93"/>
    <mergeCell ref="A94:AD94"/>
    <mergeCell ref="AJ94:BM94"/>
    <mergeCell ref="A95:AD95"/>
    <mergeCell ref="AJ95:BM95"/>
    <mergeCell ref="A89:E89"/>
    <mergeCell ref="F89:AT89"/>
    <mergeCell ref="AU89:BS89"/>
    <mergeCell ref="BT89:CR89"/>
    <mergeCell ref="CS89:EK89"/>
    <mergeCell ref="A90:AT90"/>
    <mergeCell ref="AU90:BS90"/>
    <mergeCell ref="BT90:CR90"/>
    <mergeCell ref="CS90:EK90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FE85"/>
  <sheetViews>
    <sheetView topLeftCell="A64" workbookViewId="0">
      <selection activeCell="EV64" sqref="EV64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45" t="s">
        <v>0</v>
      </c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27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226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3.2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234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2" t="s">
        <v>91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1.7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135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504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127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100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64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11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99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136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114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8" customFormat="1" ht="18" customHeight="1">
      <c r="A20" s="39">
        <v>5</v>
      </c>
      <c r="B20" s="40"/>
      <c r="C20" s="40"/>
      <c r="D20" s="40"/>
      <c r="E20" s="41"/>
      <c r="F20" s="24" t="s">
        <v>101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102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335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46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9" customFormat="1" ht="18" customHeight="1">
      <c r="A22" s="39">
        <v>7</v>
      </c>
      <c r="B22" s="40"/>
      <c r="C22" s="40"/>
      <c r="D22" s="40"/>
      <c r="E22" s="41"/>
      <c r="F22" s="39" t="s">
        <v>103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45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1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8" customFormat="1" ht="18" customHeight="1">
      <c r="A23" s="39">
        <v>8</v>
      </c>
      <c r="B23" s="40"/>
      <c r="C23" s="40"/>
      <c r="D23" s="40"/>
      <c r="E23" s="41"/>
      <c r="F23" s="24" t="s">
        <v>54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41" s="19" customFormat="1" ht="18" customHeight="1">
      <c r="A24" s="39">
        <v>9</v>
      </c>
      <c r="B24" s="40"/>
      <c r="C24" s="40"/>
      <c r="D24" s="40"/>
      <c r="E24" s="41"/>
      <c r="F24" s="39" t="s">
        <v>137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173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19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24" t="s">
        <v>12</v>
      </c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6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9" customFormat="1" ht="18" customHeight="1">
      <c r="A26" s="39">
        <v>11</v>
      </c>
      <c r="B26" s="40"/>
      <c r="C26" s="40"/>
      <c r="D26" s="40"/>
      <c r="E26" s="41"/>
      <c r="F26" s="39" t="s">
        <v>13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188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6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8" customFormat="1" ht="18" customHeight="1">
      <c r="A27" s="39">
        <v>12</v>
      </c>
      <c r="B27" s="40"/>
      <c r="C27" s="40"/>
      <c r="D27" s="40"/>
      <c r="E27" s="41"/>
      <c r="F27" s="24" t="s">
        <v>77</v>
      </c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6"/>
      <c r="AU27" s="27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9"/>
      <c r="BT27" s="27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9"/>
      <c r="CS27" s="27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9"/>
    </row>
    <row r="28" spans="1:141" s="18" customFormat="1" ht="18" customHeight="1">
      <c r="A28" s="39">
        <v>13</v>
      </c>
      <c r="B28" s="40"/>
      <c r="C28" s="40"/>
      <c r="D28" s="40"/>
      <c r="E28" s="41"/>
      <c r="F28" s="39" t="s">
        <v>78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786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59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41" s="19" customFormat="1" ht="18" customHeight="1">
      <c r="A29" s="39">
        <v>14</v>
      </c>
      <c r="B29" s="40"/>
      <c r="C29" s="40"/>
      <c r="D29" s="40"/>
      <c r="E29" s="41"/>
      <c r="F29" s="39" t="s">
        <v>105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6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3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9" customFormat="1" ht="18" customHeight="1">
      <c r="A30" s="39">
        <v>15</v>
      </c>
      <c r="B30" s="40"/>
      <c r="C30" s="40"/>
      <c r="D30" s="40"/>
      <c r="E30" s="41"/>
      <c r="F30" s="39" t="s">
        <v>146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14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6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8" customFormat="1" ht="18" customHeight="1">
      <c r="A31" s="39">
        <v>16</v>
      </c>
      <c r="B31" s="40"/>
      <c r="C31" s="40"/>
      <c r="D31" s="40"/>
      <c r="E31" s="41"/>
      <c r="F31" s="24" t="s">
        <v>79</v>
      </c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6"/>
      <c r="AU31" s="27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  <c r="BT31" s="27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9"/>
      <c r="CS31" s="27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9"/>
    </row>
    <row r="32" spans="1:141" s="18" customFormat="1" ht="18" customHeight="1">
      <c r="A32" s="39">
        <v>17</v>
      </c>
      <c r="B32" s="40"/>
      <c r="C32" s="40"/>
      <c r="D32" s="40"/>
      <c r="E32" s="41"/>
      <c r="F32" s="39" t="s">
        <v>80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657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112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9" customFormat="1" ht="18" customHeight="1">
      <c r="A33" s="39">
        <v>18</v>
      </c>
      <c r="B33" s="40"/>
      <c r="C33" s="40"/>
      <c r="D33" s="40"/>
      <c r="E33" s="41"/>
      <c r="F33" s="39" t="s">
        <v>148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5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0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92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36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24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9" customFormat="1" ht="18" customHeight="1">
      <c r="A35" s="39">
        <v>20</v>
      </c>
      <c r="B35" s="40"/>
      <c r="C35" s="40"/>
      <c r="D35" s="40"/>
      <c r="E35" s="41"/>
      <c r="F35" s="39" t="s">
        <v>93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57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32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94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90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60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9" customFormat="1" ht="18" customHeight="1">
      <c r="A37" s="39">
        <v>22</v>
      </c>
      <c r="B37" s="40"/>
      <c r="C37" s="40"/>
      <c r="D37" s="40"/>
      <c r="E37" s="41"/>
      <c r="F37" s="39" t="s">
        <v>147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16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5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8" customFormat="1" ht="18" customHeight="1">
      <c r="A38" s="39">
        <v>23</v>
      </c>
      <c r="B38" s="40"/>
      <c r="C38" s="40"/>
      <c r="D38" s="40"/>
      <c r="E38" s="41"/>
      <c r="F38" s="24" t="s">
        <v>151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6"/>
      <c r="AU38" s="27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9"/>
      <c r="BT38" s="27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9"/>
      <c r="CS38" s="27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9"/>
    </row>
    <row r="39" spans="1:141" s="18" customFormat="1" ht="18" customHeight="1">
      <c r="A39" s="39">
        <v>24</v>
      </c>
      <c r="B39" s="40"/>
      <c r="C39" s="40"/>
      <c r="D39" s="40"/>
      <c r="E39" s="41"/>
      <c r="F39" s="39" t="s">
        <v>218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315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37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154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211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175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9" customFormat="1" ht="18" customHeight="1">
      <c r="A41" s="39">
        <v>26</v>
      </c>
      <c r="B41" s="40"/>
      <c r="C41" s="40"/>
      <c r="D41" s="40"/>
      <c r="E41" s="41"/>
      <c r="F41" s="39" t="s">
        <v>152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154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36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9" customFormat="1" ht="18" customHeight="1">
      <c r="A42" s="39">
        <v>27</v>
      </c>
      <c r="B42" s="40"/>
      <c r="C42" s="40"/>
      <c r="D42" s="40"/>
      <c r="E42" s="41"/>
      <c r="F42" s="39" t="s">
        <v>153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26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23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8" customFormat="1" ht="18" customHeight="1">
      <c r="A43" s="39">
        <v>28</v>
      </c>
      <c r="B43" s="40"/>
      <c r="C43" s="40"/>
      <c r="D43" s="40"/>
      <c r="E43" s="41"/>
      <c r="F43" s="24" t="s">
        <v>61</v>
      </c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6"/>
      <c r="AU43" s="27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9"/>
      <c r="BT43" s="27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9"/>
      <c r="CS43" s="27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9"/>
    </row>
    <row r="44" spans="1:141" s="18" customFormat="1" ht="18" customHeight="1">
      <c r="A44" s="39">
        <v>29</v>
      </c>
      <c r="B44" s="40"/>
      <c r="C44" s="40"/>
      <c r="D44" s="40"/>
      <c r="E44" s="41"/>
      <c r="F44" s="39" t="s">
        <v>62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495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12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9" customFormat="1" ht="18" customHeight="1">
      <c r="A45" s="39">
        <v>30</v>
      </c>
      <c r="B45" s="40"/>
      <c r="C45" s="40"/>
      <c r="D45" s="40"/>
      <c r="E45" s="41"/>
      <c r="F45" s="39" t="s">
        <v>63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110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8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9" customFormat="1" ht="18" customHeight="1">
      <c r="A46" s="39">
        <v>31</v>
      </c>
      <c r="B46" s="40"/>
      <c r="C46" s="40"/>
      <c r="D46" s="40"/>
      <c r="E46" s="41"/>
      <c r="F46" s="39" t="s">
        <v>110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62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5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s="19" customFormat="1" ht="18" customHeight="1">
      <c r="A47" s="39">
        <v>32</v>
      </c>
      <c r="B47" s="40"/>
      <c r="C47" s="40"/>
      <c r="D47" s="40"/>
      <c r="E47" s="41"/>
      <c r="F47" s="39" t="s">
        <v>156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2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0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8" customFormat="1" ht="18" customHeight="1">
      <c r="A48" s="39">
        <v>33</v>
      </c>
      <c r="B48" s="40"/>
      <c r="C48" s="40"/>
      <c r="D48" s="40"/>
      <c r="E48" s="41"/>
      <c r="F48" s="24" t="s">
        <v>45</v>
      </c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6"/>
      <c r="AU48" s="27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9"/>
      <c r="BT48" s="27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9"/>
      <c r="CS48" s="27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9"/>
    </row>
    <row r="49" spans="1:141" s="18" customFormat="1" ht="18" customHeight="1">
      <c r="A49" s="39">
        <v>34</v>
      </c>
      <c r="B49" s="40"/>
      <c r="C49" s="40"/>
      <c r="D49" s="40"/>
      <c r="E49" s="41"/>
      <c r="F49" s="39" t="s">
        <v>57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413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7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35</v>
      </c>
      <c r="B50" s="40"/>
      <c r="C50" s="40"/>
      <c r="D50" s="40"/>
      <c r="E50" s="41"/>
      <c r="F50" s="24" t="s">
        <v>64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6"/>
      <c r="AU50" s="27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9"/>
      <c r="BT50" s="27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9"/>
      <c r="CS50" s="27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9"/>
    </row>
    <row r="51" spans="1:141" s="18" customFormat="1" ht="18" customHeight="1">
      <c r="A51" s="39">
        <v>36</v>
      </c>
      <c r="B51" s="40"/>
      <c r="C51" s="40"/>
      <c r="D51" s="40"/>
      <c r="E51" s="41"/>
      <c r="F51" s="39" t="s">
        <v>65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663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89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9" customFormat="1" ht="18" customHeight="1">
      <c r="A52" s="39">
        <v>37</v>
      </c>
      <c r="B52" s="40"/>
      <c r="C52" s="40"/>
      <c r="D52" s="40"/>
      <c r="E52" s="41"/>
      <c r="F52" s="39" t="s">
        <v>112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56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24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s="19" customFormat="1" ht="18" customHeight="1">
      <c r="A53" s="39">
        <v>38</v>
      </c>
      <c r="B53" s="40"/>
      <c r="C53" s="40"/>
      <c r="D53" s="40"/>
      <c r="E53" s="41"/>
      <c r="F53" s="39" t="s">
        <v>113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94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23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8" customFormat="1" ht="18" customHeight="1">
      <c r="A54" s="39">
        <v>39</v>
      </c>
      <c r="B54" s="40"/>
      <c r="C54" s="40"/>
      <c r="D54" s="40"/>
      <c r="E54" s="41"/>
      <c r="F54" s="24" t="s">
        <v>83</v>
      </c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6"/>
      <c r="AU54" s="27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9"/>
      <c r="BT54" s="27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9"/>
      <c r="CS54" s="27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9"/>
    </row>
    <row r="55" spans="1:141" s="18" customFormat="1" ht="18" customHeight="1">
      <c r="A55" s="39">
        <v>40</v>
      </c>
      <c r="B55" s="40"/>
      <c r="C55" s="40"/>
      <c r="D55" s="40"/>
      <c r="E55" s="41"/>
      <c r="F55" s="39" t="s">
        <v>84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1074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144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9" customFormat="1" ht="18" customHeight="1">
      <c r="A56" s="39">
        <v>41</v>
      </c>
      <c r="B56" s="40"/>
      <c r="C56" s="40"/>
      <c r="D56" s="40"/>
      <c r="E56" s="41"/>
      <c r="F56" s="39" t="s">
        <v>114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158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25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9" customFormat="1" ht="18" customHeight="1">
      <c r="A57" s="39">
        <v>42</v>
      </c>
      <c r="B57" s="40"/>
      <c r="C57" s="40"/>
      <c r="D57" s="40"/>
      <c r="E57" s="41"/>
      <c r="F57" s="39" t="s">
        <v>167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34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7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s="18" customFormat="1" ht="18" customHeight="1">
      <c r="A58" s="39">
        <v>43</v>
      </c>
      <c r="B58" s="40"/>
      <c r="C58" s="40"/>
      <c r="D58" s="40"/>
      <c r="E58" s="41"/>
      <c r="F58" s="24" t="s">
        <v>117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27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9"/>
      <c r="BT58" s="27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9"/>
      <c r="CS58" s="27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9"/>
    </row>
    <row r="59" spans="1:141" s="19" customFormat="1" ht="18" customHeight="1">
      <c r="A59" s="39">
        <v>44</v>
      </c>
      <c r="B59" s="40"/>
      <c r="C59" s="40"/>
      <c r="D59" s="40"/>
      <c r="E59" s="41"/>
      <c r="F59" s="39" t="s">
        <v>118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596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324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8" customFormat="1" ht="18" customHeight="1">
      <c r="A60" s="39">
        <v>45</v>
      </c>
      <c r="B60" s="40"/>
      <c r="C60" s="40"/>
      <c r="D60" s="40"/>
      <c r="E60" s="41"/>
      <c r="F60" s="24" t="s">
        <v>22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6"/>
      <c r="AU60" s="27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9"/>
      <c r="BT60" s="27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9"/>
      <c r="CS60" s="27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9"/>
    </row>
    <row r="61" spans="1:141" s="19" customFormat="1" ht="18" customHeight="1">
      <c r="A61" s="39">
        <v>46</v>
      </c>
      <c r="B61" s="40"/>
      <c r="C61" s="40"/>
      <c r="D61" s="40"/>
      <c r="E61" s="41"/>
      <c r="F61" s="39" t="s">
        <v>175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119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3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s="18" customFormat="1" ht="18" customHeight="1">
      <c r="A62" s="39">
        <v>47</v>
      </c>
      <c r="B62" s="40"/>
      <c r="C62" s="40"/>
      <c r="D62" s="40"/>
      <c r="E62" s="41"/>
      <c r="F62" s="24" t="s">
        <v>68</v>
      </c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6"/>
      <c r="AU62" s="27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9"/>
      <c r="BT62" s="27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9"/>
      <c r="CS62" s="27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9"/>
    </row>
    <row r="63" spans="1:141" s="18" customFormat="1" ht="18" customHeight="1">
      <c r="A63" s="39">
        <v>48</v>
      </c>
      <c r="B63" s="40"/>
      <c r="C63" s="40"/>
      <c r="D63" s="40"/>
      <c r="E63" s="41"/>
      <c r="F63" s="39" t="s">
        <v>69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487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15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9" customFormat="1" ht="18" customHeight="1">
      <c r="A64" s="39">
        <v>49</v>
      </c>
      <c r="B64" s="40"/>
      <c r="C64" s="40"/>
      <c r="D64" s="40"/>
      <c r="E64" s="41"/>
      <c r="F64" s="24" t="s">
        <v>85</v>
      </c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6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s="19" customFormat="1" ht="18" customHeight="1">
      <c r="A65" s="39">
        <v>50</v>
      </c>
      <c r="B65" s="40"/>
      <c r="C65" s="40"/>
      <c r="D65" s="40"/>
      <c r="E65" s="41"/>
      <c r="F65" s="39" t="s">
        <v>86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219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0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s="18" customFormat="1" ht="18" customHeight="1">
      <c r="A66" s="39">
        <v>51</v>
      </c>
      <c r="B66" s="40"/>
      <c r="C66" s="40"/>
      <c r="D66" s="40"/>
      <c r="E66" s="41"/>
      <c r="F66" s="24" t="s">
        <v>72</v>
      </c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6"/>
      <c r="AU66" s="27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9"/>
      <c r="BT66" s="27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9"/>
      <c r="CS66" s="27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9"/>
    </row>
    <row r="67" spans="1:141" s="19" customFormat="1" ht="18" customHeight="1">
      <c r="A67" s="39">
        <v>52</v>
      </c>
      <c r="B67" s="40"/>
      <c r="C67" s="40"/>
      <c r="D67" s="40"/>
      <c r="E67" s="41"/>
      <c r="F67" s="39" t="s">
        <v>192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1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>
        <v>39</v>
      </c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>
        <v>11</v>
      </c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9" customFormat="1" ht="18" customHeight="1">
      <c r="A68" s="39">
        <v>53</v>
      </c>
      <c r="B68" s="40"/>
      <c r="C68" s="40"/>
      <c r="D68" s="40"/>
      <c r="E68" s="41"/>
      <c r="F68" s="39" t="s">
        <v>193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0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0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9" customFormat="1" ht="18" customHeight="1">
      <c r="A69" s="39">
        <v>54</v>
      </c>
      <c r="B69" s="40"/>
      <c r="C69" s="40"/>
      <c r="D69" s="40"/>
      <c r="E69" s="41"/>
      <c r="F69" s="39" t="s">
        <v>194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0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0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s="19" customFormat="1" ht="18" customHeight="1">
      <c r="A70" s="39">
        <v>55</v>
      </c>
      <c r="B70" s="40"/>
      <c r="C70" s="40"/>
      <c r="D70" s="40"/>
      <c r="E70" s="41"/>
      <c r="F70" s="39" t="s">
        <v>195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1"/>
      <c r="AU70" s="36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8"/>
      <c r="BT70" s="36">
        <v>0</v>
      </c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8"/>
      <c r="CS70" s="36">
        <v>0</v>
      </c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8"/>
    </row>
    <row r="71" spans="1:141" s="18" customFormat="1" ht="18" customHeight="1">
      <c r="A71" s="39">
        <v>56</v>
      </c>
      <c r="B71" s="40"/>
      <c r="C71" s="40"/>
      <c r="D71" s="40"/>
      <c r="E71" s="41"/>
      <c r="F71" s="24" t="s">
        <v>88</v>
      </c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6"/>
      <c r="AU71" s="27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9"/>
      <c r="BT71" s="27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9"/>
      <c r="CS71" s="27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9"/>
    </row>
    <row r="72" spans="1:141" s="19" customFormat="1" ht="18" customHeight="1">
      <c r="A72" s="39">
        <v>57</v>
      </c>
      <c r="B72" s="40"/>
      <c r="C72" s="40"/>
      <c r="D72" s="40"/>
      <c r="E72" s="41"/>
      <c r="F72" s="39" t="s">
        <v>127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81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0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s="18" customFormat="1" ht="18" customHeight="1">
      <c r="A73" s="39">
        <v>58</v>
      </c>
      <c r="B73" s="40"/>
      <c r="C73" s="40"/>
      <c r="D73" s="40"/>
      <c r="E73" s="41"/>
      <c r="F73" s="24" t="s">
        <v>128</v>
      </c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6"/>
      <c r="AU73" s="27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9"/>
      <c r="BT73" s="27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9"/>
      <c r="CS73" s="27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9"/>
    </row>
    <row r="74" spans="1:141" s="18" customFormat="1" ht="18" customHeight="1">
      <c r="A74" s="39">
        <v>59</v>
      </c>
      <c r="B74" s="40"/>
      <c r="C74" s="40"/>
      <c r="D74" s="40"/>
      <c r="E74" s="41"/>
      <c r="F74" s="39" t="s">
        <v>197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367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52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9" customFormat="1" ht="18" customHeight="1">
      <c r="A75" s="39">
        <v>60</v>
      </c>
      <c r="B75" s="40"/>
      <c r="C75" s="40"/>
      <c r="D75" s="40"/>
      <c r="E75" s="41"/>
      <c r="F75" s="39" t="s">
        <v>225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1"/>
      <c r="AU75" s="36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8"/>
      <c r="BT75" s="36">
        <v>72</v>
      </c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8"/>
      <c r="CS75" s="36">
        <v>21</v>
      </c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8"/>
    </row>
    <row r="76" spans="1:141" s="19" customFormat="1" ht="18" customHeight="1">
      <c r="A76" s="39">
        <v>61</v>
      </c>
      <c r="B76" s="40"/>
      <c r="C76" s="40"/>
      <c r="D76" s="40"/>
      <c r="E76" s="41"/>
      <c r="F76" s="39" t="s">
        <v>198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131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47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s="18" customFormat="1" ht="18" customHeight="1">
      <c r="A77" s="39">
        <v>62</v>
      </c>
      <c r="B77" s="40"/>
      <c r="C77" s="40"/>
      <c r="D77" s="40"/>
      <c r="E77" s="41"/>
      <c r="F77" s="24" t="s">
        <v>49</v>
      </c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6"/>
      <c r="AU77" s="27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9"/>
      <c r="BT77" s="27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9"/>
      <c r="CS77" s="27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9"/>
    </row>
    <row r="78" spans="1:141" s="18" customFormat="1" ht="18" customHeight="1">
      <c r="A78" s="39">
        <v>63</v>
      </c>
      <c r="B78" s="40"/>
      <c r="C78" s="40"/>
      <c r="D78" s="40"/>
      <c r="E78" s="41"/>
      <c r="F78" s="39" t="s">
        <v>199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100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0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9" customFormat="1" ht="18" customHeight="1">
      <c r="A79" s="39">
        <v>64</v>
      </c>
      <c r="B79" s="40"/>
      <c r="C79" s="40"/>
      <c r="D79" s="40"/>
      <c r="E79" s="41"/>
      <c r="F79" s="39" t="s">
        <v>130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287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13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s="18" customFormat="1" ht="18" customHeight="1">
      <c r="A80" s="24" t="s">
        <v>31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6"/>
      <c r="AU80" s="27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9"/>
      <c r="BT80" s="27">
        <f>SUM(BT16:CR79)</f>
        <v>9477</v>
      </c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9"/>
      <c r="CS80" s="27">
        <f>SUM(CS16:EK79)</f>
        <v>1726</v>
      </c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9"/>
    </row>
    <row r="81" spans="1:161" s="2" customFormat="1" ht="12.75" customHeight="1">
      <c r="B81" s="14"/>
      <c r="C81" s="14"/>
      <c r="D81" s="14"/>
      <c r="E81" s="14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</row>
    <row r="82" spans="1:161" s="2" customFormat="1" ht="12.75" customHeight="1">
      <c r="A82" s="30" t="s">
        <v>32</v>
      </c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1" t="s">
        <v>51</v>
      </c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17"/>
      <c r="DD82" s="17"/>
      <c r="DE82" s="17"/>
      <c r="DF82" s="17"/>
      <c r="DG82" s="17"/>
    </row>
    <row r="83" spans="1:161" s="2" customForma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3" t="s">
        <v>34</v>
      </c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17"/>
      <c r="DD83" s="17"/>
      <c r="DE83" s="17"/>
      <c r="DF83" s="17"/>
      <c r="DG83" s="17"/>
    </row>
    <row r="84" spans="1:161" s="8" customFormat="1">
      <c r="A84" s="32" t="s">
        <v>35</v>
      </c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J84" s="32" t="s">
        <v>36</v>
      </c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</row>
    <row r="85" spans="1:161" s="15" customFormat="1" ht="12.75" customHeight="1">
      <c r="A85" s="23" t="s">
        <v>37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0"/>
      <c r="AF85" s="20"/>
      <c r="AG85" s="20"/>
      <c r="AH85" s="20"/>
      <c r="AJ85" s="23" t="s">
        <v>38</v>
      </c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FE85" s="15" t="s">
        <v>39</v>
      </c>
    </row>
  </sheetData>
  <mergeCells count="346">
    <mergeCell ref="DN2:EL2"/>
    <mergeCell ref="A4:EL4"/>
    <mergeCell ref="A8:EL8"/>
    <mergeCell ref="A10:W10"/>
    <mergeCell ref="X10:AW10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82:AO82"/>
    <mergeCell ref="AP82:DB82"/>
    <mergeCell ref="AP83:DB83"/>
    <mergeCell ref="A84:AD84"/>
    <mergeCell ref="AJ84:BM84"/>
    <mergeCell ref="A85:AD85"/>
    <mergeCell ref="AJ85:BM85"/>
    <mergeCell ref="A79:E79"/>
    <mergeCell ref="F79:AT79"/>
    <mergeCell ref="AU79:BS79"/>
    <mergeCell ref="BT79:CR79"/>
    <mergeCell ref="CS79:EK79"/>
    <mergeCell ref="A80:AT80"/>
    <mergeCell ref="AU80:BS80"/>
    <mergeCell ref="BT80:CR80"/>
    <mergeCell ref="CS80:EK80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FE54"/>
  <sheetViews>
    <sheetView workbookViewId="0">
      <selection activeCell="CS55" sqref="CS55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45" t="s">
        <v>0</v>
      </c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27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226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7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235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228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1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54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55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3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0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140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6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9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137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49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28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9" customFormat="1" ht="18" customHeight="1">
      <c r="A20" s="39">
        <v>5</v>
      </c>
      <c r="B20" s="40"/>
      <c r="C20" s="40"/>
      <c r="D20" s="40"/>
      <c r="E20" s="41"/>
      <c r="F20" s="39" t="s">
        <v>141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10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1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8" customFormat="1" ht="18" customHeight="1">
      <c r="A21" s="39">
        <v>6</v>
      </c>
      <c r="B21" s="40"/>
      <c r="C21" s="40"/>
      <c r="D21" s="40"/>
      <c r="E21" s="41"/>
      <c r="F21" s="24" t="s">
        <v>14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6"/>
      <c r="AU21" s="27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9"/>
      <c r="BT21" s="27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9"/>
      <c r="CS21" s="27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9"/>
    </row>
    <row r="22" spans="1:141" s="18" customFormat="1" ht="18" customHeight="1">
      <c r="A22" s="39">
        <v>7</v>
      </c>
      <c r="B22" s="40"/>
      <c r="C22" s="40"/>
      <c r="D22" s="40"/>
      <c r="E22" s="41"/>
      <c r="F22" s="39" t="s">
        <v>15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7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0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9" customFormat="1" ht="18" customHeight="1">
      <c r="A23" s="39">
        <v>8</v>
      </c>
      <c r="B23" s="40"/>
      <c r="C23" s="40"/>
      <c r="D23" s="40"/>
      <c r="E23" s="41"/>
      <c r="F23" s="39" t="s">
        <v>106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118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37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9" customFormat="1" ht="18" customHeight="1">
      <c r="A24" s="39">
        <v>9</v>
      </c>
      <c r="B24" s="40"/>
      <c r="C24" s="40"/>
      <c r="D24" s="40"/>
      <c r="E24" s="41"/>
      <c r="F24" s="39" t="s">
        <v>108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32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11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109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52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13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9" customFormat="1" ht="18" customHeight="1">
      <c r="A26" s="39">
        <v>11</v>
      </c>
      <c r="B26" s="40"/>
      <c r="C26" s="40"/>
      <c r="D26" s="40"/>
      <c r="E26" s="41"/>
      <c r="F26" s="39" t="s">
        <v>107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104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29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8" customFormat="1" ht="18" customHeight="1">
      <c r="A27" s="39">
        <v>12</v>
      </c>
      <c r="B27" s="40"/>
      <c r="C27" s="40"/>
      <c r="D27" s="40"/>
      <c r="E27" s="41"/>
      <c r="F27" s="24" t="s">
        <v>58</v>
      </c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6"/>
      <c r="AU27" s="27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9"/>
      <c r="BT27" s="27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9"/>
      <c r="CS27" s="27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9"/>
    </row>
    <row r="28" spans="1:141" s="18" customFormat="1" ht="18" customHeight="1">
      <c r="A28" s="39">
        <v>13</v>
      </c>
      <c r="B28" s="40"/>
      <c r="C28" s="40"/>
      <c r="D28" s="40"/>
      <c r="E28" s="41"/>
      <c r="F28" s="39" t="s">
        <v>59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23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5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41" s="19" customFormat="1" ht="18" customHeight="1">
      <c r="A29" s="39">
        <v>14</v>
      </c>
      <c r="B29" s="40"/>
      <c r="C29" s="40"/>
      <c r="D29" s="40"/>
      <c r="E29" s="41"/>
      <c r="F29" s="39" t="s">
        <v>172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7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7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9" customFormat="1" ht="18" customHeight="1">
      <c r="A30" s="39">
        <v>15</v>
      </c>
      <c r="B30" s="40"/>
      <c r="C30" s="40"/>
      <c r="D30" s="40"/>
      <c r="E30" s="41"/>
      <c r="F30" s="39" t="s">
        <v>173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8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8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120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77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22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8" customFormat="1" ht="18" customHeight="1">
      <c r="A32" s="39">
        <v>17</v>
      </c>
      <c r="B32" s="40"/>
      <c r="C32" s="40"/>
      <c r="D32" s="40"/>
      <c r="E32" s="41"/>
      <c r="F32" s="24" t="s">
        <v>20</v>
      </c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6"/>
      <c r="AU32" s="27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9"/>
      <c r="BT32" s="27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9"/>
      <c r="CS32" s="27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9"/>
    </row>
    <row r="33" spans="1:141" s="18" customFormat="1" ht="18" customHeight="1">
      <c r="A33" s="39">
        <v>18</v>
      </c>
      <c r="B33" s="40"/>
      <c r="C33" s="40"/>
      <c r="D33" s="40"/>
      <c r="E33" s="41"/>
      <c r="F33" s="39" t="s">
        <v>21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16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4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174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0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0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9" customFormat="1" ht="18" customHeight="1">
      <c r="A35" s="39">
        <v>20</v>
      </c>
      <c r="B35" s="40"/>
      <c r="C35" s="40"/>
      <c r="D35" s="40"/>
      <c r="E35" s="41"/>
      <c r="F35" s="39" t="s">
        <v>121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108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36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8" customFormat="1" ht="18" customHeight="1">
      <c r="A36" s="39">
        <v>21</v>
      </c>
      <c r="B36" s="40"/>
      <c r="C36" s="40"/>
      <c r="D36" s="40"/>
      <c r="E36" s="41"/>
      <c r="F36" s="24" t="s">
        <v>22</v>
      </c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6"/>
      <c r="AU36" s="27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9"/>
      <c r="BT36" s="27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9"/>
      <c r="CS36" s="27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9"/>
    </row>
    <row r="37" spans="1:141" s="19" customFormat="1" ht="18" customHeight="1">
      <c r="A37" s="39">
        <v>22</v>
      </c>
      <c r="B37" s="40"/>
      <c r="C37" s="40"/>
      <c r="D37" s="40"/>
      <c r="E37" s="41"/>
      <c r="F37" s="39" t="s">
        <v>23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8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4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8" customFormat="1" ht="18" customHeight="1">
      <c r="A38" s="39">
        <v>23</v>
      </c>
      <c r="B38" s="40"/>
      <c r="C38" s="40"/>
      <c r="D38" s="40"/>
      <c r="E38" s="41"/>
      <c r="F38" s="24" t="s">
        <v>85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6"/>
      <c r="AU38" s="27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9"/>
      <c r="BT38" s="27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9"/>
      <c r="CS38" s="27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9"/>
    </row>
    <row r="39" spans="1:141" s="18" customFormat="1" ht="18" customHeight="1">
      <c r="A39" s="39">
        <v>24</v>
      </c>
      <c r="B39" s="40"/>
      <c r="C39" s="40"/>
      <c r="D39" s="40"/>
      <c r="E39" s="41"/>
      <c r="F39" s="39" t="s">
        <v>86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17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5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108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109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35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9" customFormat="1" ht="18" customHeight="1">
      <c r="A41" s="39">
        <v>26</v>
      </c>
      <c r="B41" s="40"/>
      <c r="C41" s="40"/>
      <c r="D41" s="40"/>
      <c r="E41" s="41"/>
      <c r="F41" s="39" t="s">
        <v>87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89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56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9" customFormat="1" ht="18" customHeight="1">
      <c r="A42" s="39">
        <v>27</v>
      </c>
      <c r="B42" s="40"/>
      <c r="C42" s="40"/>
      <c r="D42" s="40"/>
      <c r="E42" s="41"/>
      <c r="F42" s="39" t="s">
        <v>180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20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16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8" customFormat="1" ht="18" customHeight="1">
      <c r="A43" s="39">
        <v>28</v>
      </c>
      <c r="B43" s="40"/>
      <c r="C43" s="40"/>
      <c r="D43" s="40"/>
      <c r="E43" s="41"/>
      <c r="F43" s="24" t="s">
        <v>182</v>
      </c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6"/>
      <c r="AU43" s="27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9"/>
      <c r="BT43" s="27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9"/>
      <c r="CS43" s="27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9"/>
    </row>
    <row r="44" spans="1:141" s="18" customFormat="1" ht="18" customHeight="1">
      <c r="A44" s="39">
        <v>29</v>
      </c>
      <c r="B44" s="40"/>
      <c r="C44" s="40"/>
      <c r="D44" s="40"/>
      <c r="E44" s="41"/>
      <c r="F44" s="39" t="s">
        <v>220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1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0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8" customFormat="1" ht="18" customHeight="1">
      <c r="A45" s="39">
        <v>30</v>
      </c>
      <c r="B45" s="40"/>
      <c r="C45" s="40"/>
      <c r="D45" s="40"/>
      <c r="E45" s="41"/>
      <c r="F45" s="24" t="s">
        <v>88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6"/>
      <c r="AU45" s="27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9"/>
      <c r="BT45" s="27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9"/>
      <c r="CS45" s="27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9"/>
    </row>
    <row r="46" spans="1:141" s="18" customFormat="1" ht="18" customHeight="1">
      <c r="A46" s="39">
        <v>31</v>
      </c>
      <c r="B46" s="40"/>
      <c r="C46" s="40"/>
      <c r="D46" s="40"/>
      <c r="E46" s="41"/>
      <c r="F46" s="39" t="s">
        <v>89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18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0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s="18" customFormat="1" ht="18" customHeight="1">
      <c r="A47" s="39">
        <v>32</v>
      </c>
      <c r="B47" s="40"/>
      <c r="C47" s="40"/>
      <c r="D47" s="40"/>
      <c r="E47" s="41"/>
      <c r="F47" s="39" t="s">
        <v>196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10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7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9" customFormat="1" ht="18" customHeight="1">
      <c r="A48" s="39">
        <v>33</v>
      </c>
      <c r="B48" s="40"/>
      <c r="C48" s="40"/>
      <c r="D48" s="40"/>
      <c r="E48" s="41"/>
      <c r="F48" s="39" t="s">
        <v>127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77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39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61" s="18" customFormat="1" ht="18" customHeight="1">
      <c r="A49" s="24" t="s">
        <v>31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6"/>
      <c r="AU49" s="27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9"/>
      <c r="BT49" s="27">
        <f>SUM(BT16:CR48)</f>
        <v>969</v>
      </c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9"/>
      <c r="CS49" s="27">
        <f>SUM(CS16:EK48)</f>
        <v>372</v>
      </c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9"/>
    </row>
    <row r="50" spans="1:161" s="2" customFormat="1" ht="12.75" customHeight="1">
      <c r="B50" s="14"/>
      <c r="C50" s="14"/>
      <c r="D50" s="14"/>
      <c r="E50" s="14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</row>
    <row r="51" spans="1:161" s="2" customFormat="1" ht="12.75" customHeight="1">
      <c r="A51" s="30" t="s">
        <v>32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1" t="s">
        <v>51</v>
      </c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17"/>
      <c r="DD51" s="17"/>
      <c r="DE51" s="17"/>
      <c r="DF51" s="17"/>
      <c r="DG51" s="17"/>
    </row>
    <row r="52" spans="1:161" s="2" customForma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3" t="s">
        <v>34</v>
      </c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17"/>
      <c r="DD52" s="17"/>
      <c r="DE52" s="17"/>
      <c r="DF52" s="17"/>
      <c r="DG52" s="17"/>
    </row>
    <row r="53" spans="1:161" s="8" customFormat="1">
      <c r="A53" s="32" t="s">
        <v>35</v>
      </c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J53" s="32" t="s">
        <v>36</v>
      </c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</row>
    <row r="54" spans="1:161" s="15" customFormat="1" ht="12.75" customHeight="1">
      <c r="A54" s="23" t="s">
        <v>37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0"/>
      <c r="AF54" s="20"/>
      <c r="AG54" s="20"/>
      <c r="AH54" s="20"/>
      <c r="AJ54" s="23" t="s">
        <v>38</v>
      </c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FE54" s="15" t="s">
        <v>39</v>
      </c>
    </row>
  </sheetData>
  <mergeCells count="192">
    <mergeCell ref="DO2:EK2"/>
    <mergeCell ref="A4:EK4"/>
    <mergeCell ref="A8:EK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54:AD54"/>
    <mergeCell ref="AJ54:BM54"/>
    <mergeCell ref="A49:AT49"/>
    <mergeCell ref="AU49:BS49"/>
    <mergeCell ref="BT49:CR49"/>
    <mergeCell ref="CS49:EK49"/>
    <mergeCell ref="A51:AO51"/>
    <mergeCell ref="AP51:DB51"/>
    <mergeCell ref="AP52:DB52"/>
    <mergeCell ref="A53:AD53"/>
    <mergeCell ref="AJ53:BM53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FE89"/>
  <sheetViews>
    <sheetView tabSelected="1" topLeftCell="A65" workbookViewId="0">
      <selection activeCell="A19" sqref="A19:E19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L2" s="57" t="s">
        <v>0</v>
      </c>
      <c r="DM2" s="57"/>
      <c r="DN2" s="57"/>
      <c r="DO2" s="57"/>
      <c r="DP2" s="57"/>
      <c r="DQ2" s="57"/>
      <c r="DR2" s="57"/>
      <c r="DS2" s="57"/>
      <c r="DT2" s="57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28.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4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236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76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08.7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135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242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5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100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64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18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99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136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4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8" customFormat="1" ht="18" customHeight="1">
      <c r="A20" s="39">
        <v>5</v>
      </c>
      <c r="B20" s="40"/>
      <c r="C20" s="40"/>
      <c r="D20" s="40"/>
      <c r="E20" s="41"/>
      <c r="F20" s="24" t="s">
        <v>101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102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88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8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9" customFormat="1" ht="18" customHeight="1">
      <c r="A22" s="39">
        <v>7</v>
      </c>
      <c r="B22" s="40"/>
      <c r="C22" s="40"/>
      <c r="D22" s="40"/>
      <c r="E22" s="41"/>
      <c r="F22" s="39" t="s">
        <v>103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45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2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8" customFormat="1" ht="18" customHeight="1">
      <c r="A23" s="39">
        <v>8</v>
      </c>
      <c r="B23" s="40"/>
      <c r="C23" s="40"/>
      <c r="D23" s="40"/>
      <c r="E23" s="41"/>
      <c r="F23" s="24" t="s">
        <v>77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41" s="18" customFormat="1" ht="18" customHeight="1">
      <c r="A24" s="39">
        <v>9</v>
      </c>
      <c r="B24" s="40"/>
      <c r="C24" s="40"/>
      <c r="D24" s="40"/>
      <c r="E24" s="41"/>
      <c r="F24" s="39" t="s">
        <v>78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384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2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145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8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5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8" customFormat="1" ht="18" customHeight="1">
      <c r="A26" s="39">
        <v>11</v>
      </c>
      <c r="B26" s="40"/>
      <c r="C26" s="40"/>
      <c r="D26" s="40"/>
      <c r="E26" s="41"/>
      <c r="F26" s="39" t="s">
        <v>146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112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12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8" customFormat="1" ht="18" customHeight="1">
      <c r="A27" s="39">
        <v>12</v>
      </c>
      <c r="B27" s="40"/>
      <c r="C27" s="40"/>
      <c r="D27" s="40"/>
      <c r="E27" s="41"/>
      <c r="F27" s="39" t="s">
        <v>105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6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1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24" t="s">
        <v>79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8" customFormat="1" ht="18" customHeight="1">
      <c r="A29" s="39">
        <v>14</v>
      </c>
      <c r="B29" s="40"/>
      <c r="C29" s="40"/>
      <c r="D29" s="40"/>
      <c r="E29" s="41"/>
      <c r="F29" s="39" t="s">
        <v>80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333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18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8" customFormat="1" ht="18" customHeight="1">
      <c r="A30" s="39">
        <v>15</v>
      </c>
      <c r="B30" s="40"/>
      <c r="C30" s="40"/>
      <c r="D30" s="40"/>
      <c r="E30" s="41"/>
      <c r="F30" s="39" t="s">
        <v>92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36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29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8" customFormat="1" ht="18" customHeight="1">
      <c r="A31" s="39">
        <v>16</v>
      </c>
      <c r="B31" s="40"/>
      <c r="C31" s="40"/>
      <c r="D31" s="40"/>
      <c r="E31" s="41"/>
      <c r="F31" s="39" t="s">
        <v>93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57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24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8" customFormat="1" ht="18" customHeight="1">
      <c r="A32" s="39">
        <v>17</v>
      </c>
      <c r="B32" s="40"/>
      <c r="C32" s="40"/>
      <c r="D32" s="40"/>
      <c r="E32" s="41"/>
      <c r="F32" s="39" t="s">
        <v>94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90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50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8" customFormat="1" ht="18" customHeight="1">
      <c r="A33" s="39">
        <v>18</v>
      </c>
      <c r="B33" s="40"/>
      <c r="C33" s="40"/>
      <c r="D33" s="40"/>
      <c r="E33" s="41"/>
      <c r="F33" s="39" t="s">
        <v>147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16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0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8" customFormat="1" ht="18" customHeight="1">
      <c r="A34" s="39">
        <v>19</v>
      </c>
      <c r="B34" s="40"/>
      <c r="C34" s="40"/>
      <c r="D34" s="40"/>
      <c r="E34" s="41"/>
      <c r="F34" s="24" t="s">
        <v>14</v>
      </c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6"/>
      <c r="AU34" s="27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9"/>
      <c r="BT34" s="27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9"/>
    </row>
    <row r="35" spans="1:141" s="18" customFormat="1" ht="18" customHeight="1">
      <c r="A35" s="39">
        <v>20</v>
      </c>
      <c r="B35" s="40"/>
      <c r="C35" s="40"/>
      <c r="D35" s="40"/>
      <c r="E35" s="41"/>
      <c r="F35" s="39" t="s">
        <v>15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54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0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9" customFormat="1" ht="18" customHeight="1">
      <c r="A36" s="39">
        <v>21</v>
      </c>
      <c r="B36" s="40"/>
      <c r="C36" s="40"/>
      <c r="D36" s="40"/>
      <c r="E36" s="41"/>
      <c r="F36" s="24" t="s">
        <v>151</v>
      </c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6"/>
      <c r="AU36" s="27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9"/>
      <c r="BT36" s="27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9"/>
      <c r="CS36" s="27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9"/>
    </row>
    <row r="37" spans="1:141" s="18" customFormat="1" ht="18" customHeight="1">
      <c r="A37" s="39">
        <v>22</v>
      </c>
      <c r="B37" s="40"/>
      <c r="C37" s="40"/>
      <c r="D37" s="40"/>
      <c r="E37" s="41"/>
      <c r="F37" s="39" t="s">
        <v>154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211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16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8" customFormat="1" ht="18" customHeight="1">
      <c r="A38" s="39">
        <v>23</v>
      </c>
      <c r="B38" s="40"/>
      <c r="C38" s="40"/>
      <c r="D38" s="40"/>
      <c r="E38" s="41"/>
      <c r="F38" s="39" t="s">
        <v>152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154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0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8" customFormat="1" ht="18" customHeight="1">
      <c r="A39" s="39">
        <v>24</v>
      </c>
      <c r="B39" s="40"/>
      <c r="C39" s="40"/>
      <c r="D39" s="40"/>
      <c r="E39" s="41"/>
      <c r="F39" s="24" t="s">
        <v>61</v>
      </c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6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8" customFormat="1" ht="18" customHeight="1">
      <c r="A40" s="39">
        <v>25</v>
      </c>
      <c r="B40" s="40"/>
      <c r="C40" s="40"/>
      <c r="D40" s="40"/>
      <c r="E40" s="41"/>
      <c r="F40" s="39" t="s">
        <v>62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223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4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8" customFormat="1" ht="18" customHeight="1">
      <c r="A41" s="39">
        <v>26</v>
      </c>
      <c r="B41" s="40"/>
      <c r="C41" s="40"/>
      <c r="D41" s="40"/>
      <c r="E41" s="41"/>
      <c r="F41" s="39" t="s">
        <v>63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110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1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8" customFormat="1" ht="18" customHeight="1">
      <c r="A42" s="39">
        <v>27</v>
      </c>
      <c r="B42" s="40"/>
      <c r="C42" s="40"/>
      <c r="D42" s="40"/>
      <c r="E42" s="41"/>
      <c r="F42" s="39" t="s">
        <v>110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21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1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8" customFormat="1" ht="18" customHeight="1">
      <c r="A43" s="39">
        <v>28</v>
      </c>
      <c r="B43" s="40"/>
      <c r="C43" s="40"/>
      <c r="D43" s="40"/>
      <c r="E43" s="41"/>
      <c r="F43" s="39" t="s">
        <v>156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51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0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8" customFormat="1" ht="18" customHeight="1">
      <c r="A44" s="39">
        <v>29</v>
      </c>
      <c r="B44" s="40"/>
      <c r="C44" s="40"/>
      <c r="D44" s="40"/>
      <c r="E44" s="41"/>
      <c r="F44" s="24" t="s">
        <v>45</v>
      </c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  <c r="AU44" s="27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9"/>
      <c r="BT44" s="27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9"/>
      <c r="CS44" s="27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9"/>
    </row>
    <row r="45" spans="1:141" s="18" customFormat="1" ht="18" customHeight="1">
      <c r="A45" s="39">
        <v>30</v>
      </c>
      <c r="B45" s="40"/>
      <c r="C45" s="40"/>
      <c r="D45" s="40"/>
      <c r="E45" s="41"/>
      <c r="F45" s="39" t="s">
        <v>57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175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0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9" customFormat="1" ht="18" customHeight="1">
      <c r="A46" s="39">
        <v>31</v>
      </c>
      <c r="B46" s="40"/>
      <c r="C46" s="40"/>
      <c r="D46" s="40"/>
      <c r="E46" s="41"/>
      <c r="F46" s="24" t="s">
        <v>64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6"/>
      <c r="AU46" s="27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9"/>
      <c r="BT46" s="27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9"/>
      <c r="CS46" s="27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9"/>
    </row>
    <row r="47" spans="1:141" s="19" customFormat="1" ht="18" customHeight="1">
      <c r="A47" s="39">
        <v>32</v>
      </c>
      <c r="B47" s="40"/>
      <c r="C47" s="40"/>
      <c r="D47" s="40"/>
      <c r="E47" s="41"/>
      <c r="F47" s="39" t="s">
        <v>65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317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5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8" customFormat="1" ht="18" customHeight="1">
      <c r="A48" s="39">
        <v>33</v>
      </c>
      <c r="B48" s="40"/>
      <c r="C48" s="40"/>
      <c r="D48" s="40"/>
      <c r="E48" s="41"/>
      <c r="F48" s="39" t="s">
        <v>112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56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0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8" customFormat="1" ht="18" customHeight="1">
      <c r="A49" s="39">
        <v>34</v>
      </c>
      <c r="B49" s="40"/>
      <c r="C49" s="40"/>
      <c r="D49" s="40"/>
      <c r="E49" s="41"/>
      <c r="F49" s="24" t="s">
        <v>83</v>
      </c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6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35</v>
      </c>
      <c r="B50" s="40"/>
      <c r="C50" s="40"/>
      <c r="D50" s="40"/>
      <c r="E50" s="41"/>
      <c r="F50" s="39" t="s">
        <v>84</v>
      </c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1"/>
      <c r="AU50" s="36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8"/>
      <c r="BT50" s="36">
        <v>558</v>
      </c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8"/>
      <c r="CS50" s="36">
        <v>20</v>
      </c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8"/>
    </row>
    <row r="51" spans="1:141" s="18" customFormat="1" ht="18" customHeight="1">
      <c r="A51" s="39">
        <v>36</v>
      </c>
      <c r="B51" s="40"/>
      <c r="C51" s="40"/>
      <c r="D51" s="40"/>
      <c r="E51" s="41"/>
      <c r="F51" s="39" t="s">
        <v>114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158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8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8" customFormat="1" ht="18" customHeight="1">
      <c r="A52" s="39">
        <v>37</v>
      </c>
      <c r="B52" s="40"/>
      <c r="C52" s="40"/>
      <c r="D52" s="40"/>
      <c r="E52" s="41"/>
      <c r="F52" s="39" t="s">
        <v>167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34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3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s="18" customFormat="1" ht="18" customHeight="1">
      <c r="A53" s="39">
        <v>38</v>
      </c>
      <c r="B53" s="40"/>
      <c r="C53" s="40"/>
      <c r="D53" s="40"/>
      <c r="E53" s="41"/>
      <c r="F53" s="24" t="s">
        <v>66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8" customFormat="1" ht="18" customHeight="1">
      <c r="A54" s="39">
        <v>39</v>
      </c>
      <c r="B54" s="40"/>
      <c r="C54" s="40"/>
      <c r="D54" s="40"/>
      <c r="E54" s="41"/>
      <c r="F54" s="39" t="s">
        <v>67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62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0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8" customFormat="1" ht="18" customHeight="1">
      <c r="A55" s="39">
        <v>40</v>
      </c>
      <c r="B55" s="40"/>
      <c r="C55" s="40"/>
      <c r="D55" s="40"/>
      <c r="E55" s="41"/>
      <c r="F55" s="24" t="s">
        <v>117</v>
      </c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6"/>
      <c r="AU55" s="27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9"/>
      <c r="BT55" s="27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9"/>
      <c r="CS55" s="27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9"/>
    </row>
    <row r="56" spans="1:141" s="18" customFormat="1" ht="18" customHeight="1">
      <c r="A56" s="39">
        <v>41</v>
      </c>
      <c r="B56" s="40"/>
      <c r="C56" s="40"/>
      <c r="D56" s="40"/>
      <c r="E56" s="41"/>
      <c r="F56" s="39" t="s">
        <v>118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596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11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9" customFormat="1" ht="18" customHeight="1">
      <c r="A57" s="39">
        <v>42</v>
      </c>
      <c r="B57" s="40"/>
      <c r="C57" s="40"/>
      <c r="D57" s="40"/>
      <c r="E57" s="41"/>
      <c r="F57" s="24" t="s">
        <v>22</v>
      </c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6"/>
      <c r="AU57" s="27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9"/>
      <c r="BT57" s="27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9"/>
      <c r="CS57" s="27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9"/>
    </row>
    <row r="58" spans="1:141" s="19" customFormat="1" ht="18" customHeight="1">
      <c r="A58" s="39">
        <v>43</v>
      </c>
      <c r="B58" s="40"/>
      <c r="C58" s="40"/>
      <c r="D58" s="40"/>
      <c r="E58" s="41"/>
      <c r="F58" s="39" t="s">
        <v>23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1"/>
      <c r="AU58" s="36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>
        <v>101</v>
      </c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>
        <v>4</v>
      </c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s="18" customFormat="1" ht="18" customHeight="1">
      <c r="A59" s="39">
        <v>44</v>
      </c>
      <c r="B59" s="40"/>
      <c r="C59" s="40"/>
      <c r="D59" s="40"/>
      <c r="E59" s="41"/>
      <c r="F59" s="39" t="s">
        <v>176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18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0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8" customFormat="1" ht="18" customHeight="1">
      <c r="A60" s="39">
        <v>45</v>
      </c>
      <c r="B60" s="40"/>
      <c r="C60" s="40"/>
      <c r="D60" s="40"/>
      <c r="E60" s="41"/>
      <c r="F60" s="39" t="s">
        <v>175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1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>
        <v>40</v>
      </c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>
        <v>0</v>
      </c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8" customFormat="1" ht="18" customHeight="1">
      <c r="A61" s="39">
        <v>46</v>
      </c>
      <c r="B61" s="40"/>
      <c r="C61" s="40"/>
      <c r="D61" s="40"/>
      <c r="E61" s="41"/>
      <c r="F61" s="24" t="s">
        <v>68</v>
      </c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6"/>
      <c r="AU61" s="27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9"/>
      <c r="BT61" s="27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9"/>
      <c r="CS61" s="27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9"/>
    </row>
    <row r="62" spans="1:141" s="18" customFormat="1" ht="18" customHeight="1">
      <c r="A62" s="39">
        <v>47</v>
      </c>
      <c r="B62" s="40"/>
      <c r="C62" s="40"/>
      <c r="D62" s="40"/>
      <c r="E62" s="41"/>
      <c r="F62" s="39" t="s">
        <v>69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175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1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8" customFormat="1" ht="18" customHeight="1">
      <c r="A63" s="39">
        <v>48</v>
      </c>
      <c r="B63" s="40"/>
      <c r="C63" s="40"/>
      <c r="D63" s="40"/>
      <c r="E63" s="41"/>
      <c r="F63" s="39" t="s">
        <v>122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258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11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8" customFormat="1" ht="18" customHeight="1">
      <c r="A64" s="39">
        <v>49</v>
      </c>
      <c r="B64" s="40"/>
      <c r="C64" s="40"/>
      <c r="D64" s="40"/>
      <c r="E64" s="41"/>
      <c r="F64" s="24" t="s">
        <v>24</v>
      </c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6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s="18" customFormat="1" ht="18" customHeight="1">
      <c r="A65" s="39">
        <v>50</v>
      </c>
      <c r="B65" s="40"/>
      <c r="C65" s="40"/>
      <c r="D65" s="40"/>
      <c r="E65" s="41"/>
      <c r="F65" s="39" t="s">
        <v>25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45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0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s="18" customFormat="1" ht="18" customHeight="1">
      <c r="A66" s="39">
        <v>51</v>
      </c>
      <c r="B66" s="40"/>
      <c r="C66" s="40"/>
      <c r="D66" s="40"/>
      <c r="E66" s="41"/>
      <c r="F66" s="24" t="s">
        <v>95</v>
      </c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6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8" customFormat="1" ht="18" customHeight="1">
      <c r="A67" s="39">
        <v>52</v>
      </c>
      <c r="B67" s="40"/>
      <c r="C67" s="40"/>
      <c r="D67" s="40"/>
      <c r="E67" s="41"/>
      <c r="F67" s="39" t="s">
        <v>96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1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>
        <v>317</v>
      </c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>
        <v>13</v>
      </c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8" customFormat="1" ht="18" customHeight="1">
      <c r="A68" s="39">
        <v>53</v>
      </c>
      <c r="B68" s="40"/>
      <c r="C68" s="40"/>
      <c r="D68" s="40"/>
      <c r="E68" s="41"/>
      <c r="F68" s="24" t="s">
        <v>26</v>
      </c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6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8" customFormat="1" ht="18" customHeight="1">
      <c r="A69" s="39">
        <v>54</v>
      </c>
      <c r="B69" s="40"/>
      <c r="C69" s="40"/>
      <c r="D69" s="40"/>
      <c r="E69" s="41"/>
      <c r="F69" s="39" t="s">
        <v>27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87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2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s="18" customFormat="1" ht="18" customHeight="1">
      <c r="A70" s="39">
        <v>55</v>
      </c>
      <c r="B70" s="40"/>
      <c r="C70" s="40"/>
      <c r="D70" s="40"/>
      <c r="E70" s="41"/>
      <c r="F70" s="39" t="s">
        <v>123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1"/>
      <c r="AU70" s="36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8"/>
      <c r="BT70" s="36">
        <v>6</v>
      </c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8"/>
      <c r="CS70" s="36">
        <v>1</v>
      </c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8"/>
    </row>
    <row r="71" spans="1:141" s="18" customFormat="1" ht="18" customHeight="1">
      <c r="A71" s="39">
        <v>56</v>
      </c>
      <c r="B71" s="40"/>
      <c r="C71" s="40"/>
      <c r="D71" s="40"/>
      <c r="E71" s="41"/>
      <c r="F71" s="24" t="s">
        <v>72</v>
      </c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6"/>
      <c r="AU71" s="27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9"/>
      <c r="BT71" s="27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9"/>
      <c r="CS71" s="27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9"/>
    </row>
    <row r="72" spans="1:141" s="18" customFormat="1" ht="18" customHeight="1">
      <c r="A72" s="39">
        <v>57</v>
      </c>
      <c r="B72" s="40"/>
      <c r="C72" s="40"/>
      <c r="D72" s="40"/>
      <c r="E72" s="41"/>
      <c r="F72" s="39" t="s">
        <v>73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105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1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s="18" customFormat="1" ht="18" customHeight="1">
      <c r="A73" s="39">
        <v>58</v>
      </c>
      <c r="B73" s="40"/>
      <c r="C73" s="40"/>
      <c r="D73" s="40"/>
      <c r="E73" s="41"/>
      <c r="F73" s="39" t="s">
        <v>192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39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7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8" customFormat="1" ht="18" customHeight="1">
      <c r="A74" s="39">
        <v>59</v>
      </c>
      <c r="B74" s="40"/>
      <c r="C74" s="40"/>
      <c r="D74" s="40"/>
      <c r="E74" s="41"/>
      <c r="F74" s="24" t="s">
        <v>88</v>
      </c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6"/>
      <c r="AU74" s="27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9"/>
      <c r="BT74" s="27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9"/>
      <c r="CS74" s="27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9"/>
    </row>
    <row r="75" spans="1:141" s="18" customFormat="1" ht="18" customHeight="1">
      <c r="A75" s="39">
        <v>60</v>
      </c>
      <c r="B75" s="40"/>
      <c r="C75" s="40"/>
      <c r="D75" s="40"/>
      <c r="E75" s="41"/>
      <c r="F75" s="39" t="s">
        <v>89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1"/>
      <c r="AU75" s="36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8"/>
      <c r="BT75" s="36">
        <v>55</v>
      </c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8"/>
      <c r="CS75" s="36">
        <v>2</v>
      </c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8"/>
    </row>
    <row r="76" spans="1:141" s="18" customFormat="1" ht="18" customHeight="1">
      <c r="A76" s="39">
        <v>61</v>
      </c>
      <c r="B76" s="40"/>
      <c r="C76" s="40"/>
      <c r="D76" s="40"/>
      <c r="E76" s="41"/>
      <c r="F76" s="39" t="s">
        <v>127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81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7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s="19" customFormat="1" ht="18" customHeight="1">
      <c r="A77" s="39">
        <v>62</v>
      </c>
      <c r="B77" s="40"/>
      <c r="C77" s="40"/>
      <c r="D77" s="40"/>
      <c r="E77" s="41"/>
      <c r="F77" s="24" t="s">
        <v>128</v>
      </c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6"/>
      <c r="AU77" s="27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9"/>
      <c r="BT77" s="27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9"/>
      <c r="CS77" s="27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9"/>
    </row>
    <row r="78" spans="1:141" s="19" customFormat="1" ht="18" customHeight="1">
      <c r="A78" s="39">
        <v>63</v>
      </c>
      <c r="B78" s="40"/>
      <c r="C78" s="40"/>
      <c r="D78" s="40"/>
      <c r="E78" s="41"/>
      <c r="F78" s="39" t="s">
        <v>197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171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3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9" customFormat="1" ht="18" customHeight="1">
      <c r="A79" s="39">
        <v>64</v>
      </c>
      <c r="B79" s="40"/>
      <c r="C79" s="40"/>
      <c r="D79" s="40"/>
      <c r="E79" s="41"/>
      <c r="F79" s="39" t="s">
        <v>225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72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1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s="19" customFormat="1" ht="18" customHeight="1">
      <c r="A80" s="39">
        <v>65</v>
      </c>
      <c r="B80" s="40"/>
      <c r="C80" s="40"/>
      <c r="D80" s="40"/>
      <c r="E80" s="41"/>
      <c r="F80" s="39" t="s">
        <v>198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131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5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61" s="18" customFormat="1" ht="18" customHeight="1">
      <c r="A81" s="39">
        <v>66</v>
      </c>
      <c r="B81" s="40"/>
      <c r="C81" s="40"/>
      <c r="D81" s="40"/>
      <c r="E81" s="41"/>
      <c r="F81" s="24" t="s">
        <v>49</v>
      </c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6"/>
      <c r="AU81" s="27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9"/>
      <c r="BT81" s="27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9"/>
      <c r="CS81" s="27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9"/>
    </row>
    <row r="82" spans="1:161" s="18" customFormat="1" ht="18" customHeight="1">
      <c r="A82" s="39">
        <v>67</v>
      </c>
      <c r="B82" s="40"/>
      <c r="C82" s="40"/>
      <c r="D82" s="40"/>
      <c r="E82" s="41"/>
      <c r="F82" s="39" t="s">
        <v>74</v>
      </c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1"/>
      <c r="AU82" s="36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8"/>
      <c r="BT82" s="36">
        <v>68</v>
      </c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6">
        <v>2</v>
      </c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8"/>
    </row>
    <row r="83" spans="1:161" s="19" customFormat="1" ht="18" customHeight="1">
      <c r="A83" s="39">
        <v>68</v>
      </c>
      <c r="B83" s="40"/>
      <c r="C83" s="40"/>
      <c r="D83" s="40"/>
      <c r="E83" s="41"/>
      <c r="F83" s="39" t="s">
        <v>130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287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11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61" s="22" customFormat="1" ht="18" customHeight="1">
      <c r="A84" s="24" t="s">
        <v>31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6"/>
      <c r="AU84" s="27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9"/>
      <c r="BT84" s="27">
        <f>SUM(BT16:CR83)</f>
        <v>6453</v>
      </c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9"/>
      <c r="CS84" s="27">
        <f>SUM(CS16:EK83)</f>
        <v>318</v>
      </c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9"/>
    </row>
    <row r="85" spans="1:161" s="2" customFormat="1" ht="12.75" customHeight="1">
      <c r="B85" s="14"/>
      <c r="C85" s="14"/>
      <c r="D85" s="14"/>
      <c r="E85" s="14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</row>
    <row r="86" spans="1:161" s="2" customFormat="1">
      <c r="A86" s="30" t="s">
        <v>32</v>
      </c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1" t="s">
        <v>51</v>
      </c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17"/>
      <c r="DD86" s="17"/>
      <c r="DE86" s="17"/>
      <c r="DF86" s="17"/>
      <c r="DG86" s="17"/>
    </row>
    <row r="87" spans="1:161" s="8" customForma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3" t="s">
        <v>34</v>
      </c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17"/>
      <c r="DD87" s="17"/>
      <c r="DE87" s="17"/>
      <c r="DF87" s="17"/>
      <c r="DG87" s="17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</row>
    <row r="88" spans="1:161" s="15" customFormat="1" ht="12.75" customHeight="1">
      <c r="A88" s="32" t="s">
        <v>35</v>
      </c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8"/>
      <c r="AF88" s="8"/>
      <c r="AG88" s="8"/>
      <c r="AH88" s="8"/>
      <c r="AI88" s="8"/>
      <c r="AJ88" s="32" t="s">
        <v>36</v>
      </c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FE88" s="15" t="s">
        <v>39</v>
      </c>
    </row>
    <row r="89" spans="1:161" ht="12.75" customHeight="1">
      <c r="A89" s="23" t="s">
        <v>37</v>
      </c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0"/>
      <c r="AF89" s="20"/>
      <c r="AG89" s="20"/>
      <c r="AH89" s="20"/>
      <c r="AI89" s="15"/>
      <c r="AJ89" s="23" t="s">
        <v>38</v>
      </c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</row>
  </sheetData>
  <mergeCells count="367">
    <mergeCell ref="DL2:EK2"/>
    <mergeCell ref="A4:EL4"/>
    <mergeCell ref="A8:EL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6:AO86"/>
    <mergeCell ref="AP86:DB86"/>
    <mergeCell ref="AP87:DB87"/>
    <mergeCell ref="A88:AD88"/>
    <mergeCell ref="AJ88:BM88"/>
    <mergeCell ref="A89:AD89"/>
    <mergeCell ref="AJ89:BM89"/>
    <mergeCell ref="A83:E83"/>
    <mergeCell ref="F83:AT83"/>
    <mergeCell ref="AU83:BS83"/>
    <mergeCell ref="BT83:CR83"/>
    <mergeCell ref="CS83:EK83"/>
    <mergeCell ref="A84:AT84"/>
    <mergeCell ref="AU84:BS84"/>
    <mergeCell ref="BT84:CR84"/>
    <mergeCell ref="CS84:EK84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FE98"/>
  <sheetViews>
    <sheetView workbookViewId="0">
      <selection activeCell="EO87" sqref="EO87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45" t="s">
        <v>0</v>
      </c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0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2.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237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238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2.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54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55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12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6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140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2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4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137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23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6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9" customFormat="1" ht="18" customHeight="1">
      <c r="A20" s="39">
        <v>5</v>
      </c>
      <c r="B20" s="40"/>
      <c r="C20" s="40"/>
      <c r="D20" s="40"/>
      <c r="E20" s="41"/>
      <c r="F20" s="39" t="s">
        <v>141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14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9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8" customFormat="1" ht="18" customHeight="1">
      <c r="A21" s="39">
        <v>6</v>
      </c>
      <c r="B21" s="40"/>
      <c r="C21" s="40"/>
      <c r="D21" s="40"/>
      <c r="E21" s="41"/>
      <c r="F21" s="24" t="s">
        <v>12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6"/>
      <c r="AU21" s="27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9"/>
      <c r="BT21" s="27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9"/>
      <c r="CS21" s="27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9"/>
    </row>
    <row r="22" spans="1:141" s="18" customFormat="1" ht="18" customHeight="1">
      <c r="A22" s="39">
        <v>7</v>
      </c>
      <c r="B22" s="40"/>
      <c r="C22" s="40"/>
      <c r="D22" s="40"/>
      <c r="E22" s="41"/>
      <c r="F22" s="39" t="s">
        <v>13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15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6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9" customFormat="1" ht="18" customHeight="1">
      <c r="A23" s="39">
        <v>8</v>
      </c>
      <c r="B23" s="40"/>
      <c r="C23" s="40"/>
      <c r="D23" s="40"/>
      <c r="E23" s="41"/>
      <c r="F23" s="39" t="s">
        <v>104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6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6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8" customFormat="1" ht="18" customHeight="1">
      <c r="A24" s="39">
        <v>9</v>
      </c>
      <c r="B24" s="40"/>
      <c r="C24" s="40"/>
      <c r="D24" s="40"/>
      <c r="E24" s="41"/>
      <c r="F24" s="24" t="s">
        <v>239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6"/>
      <c r="AU24" s="27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  <c r="BT24" s="27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9"/>
      <c r="CS24" s="27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9"/>
    </row>
    <row r="25" spans="1:141" s="18" customFormat="1" ht="18" customHeight="1">
      <c r="A25" s="39">
        <v>10</v>
      </c>
      <c r="B25" s="40"/>
      <c r="C25" s="40"/>
      <c r="D25" s="40"/>
      <c r="E25" s="41"/>
      <c r="F25" s="39" t="s">
        <v>15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19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4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9" customFormat="1" ht="18" customHeight="1">
      <c r="A26" s="39">
        <v>11</v>
      </c>
      <c r="B26" s="40"/>
      <c r="C26" s="40"/>
      <c r="D26" s="40"/>
      <c r="E26" s="41"/>
      <c r="F26" s="39" t="s">
        <v>106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26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13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9" customFormat="1" ht="18" customHeight="1">
      <c r="A27" s="39">
        <v>12</v>
      </c>
      <c r="B27" s="40"/>
      <c r="C27" s="40"/>
      <c r="D27" s="40"/>
      <c r="E27" s="41"/>
      <c r="F27" s="39" t="s">
        <v>108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16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5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9" customFormat="1" ht="18" customHeight="1">
      <c r="A28" s="39">
        <v>13</v>
      </c>
      <c r="B28" s="40"/>
      <c r="C28" s="40"/>
      <c r="D28" s="40"/>
      <c r="E28" s="41"/>
      <c r="F28" s="39" t="s">
        <v>109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60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24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41" s="19" customFormat="1" ht="18" customHeight="1">
      <c r="A29" s="39">
        <v>14</v>
      </c>
      <c r="B29" s="40"/>
      <c r="C29" s="40"/>
      <c r="D29" s="40"/>
      <c r="E29" s="41"/>
      <c r="F29" s="39" t="s">
        <v>107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59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26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8" customFormat="1" ht="18" customHeight="1">
      <c r="A30" s="39">
        <v>15</v>
      </c>
      <c r="B30" s="40"/>
      <c r="C30" s="40"/>
      <c r="D30" s="40"/>
      <c r="E30" s="41"/>
      <c r="F30" s="24" t="s">
        <v>61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27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9"/>
      <c r="CS30" s="27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9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63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7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3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9" customFormat="1" ht="18" customHeight="1">
      <c r="A32" s="39">
        <v>17</v>
      </c>
      <c r="B32" s="40"/>
      <c r="C32" s="40"/>
      <c r="D32" s="40"/>
      <c r="E32" s="41"/>
      <c r="F32" s="39" t="s">
        <v>110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1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8" customFormat="1" ht="18" customHeight="1">
      <c r="A33" s="39">
        <v>18</v>
      </c>
      <c r="B33" s="40"/>
      <c r="C33" s="40"/>
      <c r="D33" s="40"/>
      <c r="E33" s="41"/>
      <c r="F33" s="24" t="s">
        <v>45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41" s="18" customFormat="1" ht="18" customHeight="1">
      <c r="A34" s="39">
        <v>19</v>
      </c>
      <c r="B34" s="40"/>
      <c r="C34" s="40"/>
      <c r="D34" s="40"/>
      <c r="E34" s="41"/>
      <c r="F34" s="39" t="s">
        <v>57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38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15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9" customFormat="1" ht="18" customHeight="1">
      <c r="A35" s="39">
        <v>20</v>
      </c>
      <c r="B35" s="40"/>
      <c r="C35" s="40"/>
      <c r="D35" s="40"/>
      <c r="E35" s="41"/>
      <c r="F35" s="39" t="s">
        <v>46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3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7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159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39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15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9" customFormat="1" ht="18" customHeight="1">
      <c r="A37" s="39">
        <v>22</v>
      </c>
      <c r="B37" s="40"/>
      <c r="C37" s="40"/>
      <c r="D37" s="40"/>
      <c r="E37" s="41"/>
      <c r="F37" s="39" t="s">
        <v>157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8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2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9" customFormat="1" ht="18" customHeight="1">
      <c r="A38" s="39">
        <v>23</v>
      </c>
      <c r="B38" s="40"/>
      <c r="C38" s="40"/>
      <c r="D38" s="40"/>
      <c r="E38" s="41"/>
      <c r="F38" s="39" t="s">
        <v>161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6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2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9" customFormat="1" ht="18" customHeight="1">
      <c r="A39" s="39">
        <v>24</v>
      </c>
      <c r="B39" s="40"/>
      <c r="C39" s="40"/>
      <c r="D39" s="40"/>
      <c r="E39" s="41"/>
      <c r="F39" s="39" t="s">
        <v>208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3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6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8" customFormat="1" ht="18" customHeight="1">
      <c r="A40" s="39">
        <v>25</v>
      </c>
      <c r="B40" s="40"/>
      <c r="C40" s="40"/>
      <c r="D40" s="40"/>
      <c r="E40" s="41"/>
      <c r="F40" s="24" t="s">
        <v>81</v>
      </c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6"/>
      <c r="AU40" s="27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9"/>
      <c r="BT40" s="27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9"/>
      <c r="CS40" s="27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9"/>
    </row>
    <row r="41" spans="1:141" s="18" customFormat="1" ht="18" customHeight="1">
      <c r="A41" s="39">
        <v>26</v>
      </c>
      <c r="B41" s="40"/>
      <c r="C41" s="40"/>
      <c r="D41" s="40"/>
      <c r="E41" s="41"/>
      <c r="F41" s="39" t="s">
        <v>82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11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0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9" customFormat="1" ht="18" customHeight="1">
      <c r="A42" s="39">
        <v>27</v>
      </c>
      <c r="B42" s="40"/>
      <c r="C42" s="40"/>
      <c r="D42" s="40"/>
      <c r="E42" s="41"/>
      <c r="F42" s="39" t="s">
        <v>17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12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1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9" customFormat="1" ht="18" customHeight="1">
      <c r="A43" s="39">
        <v>28</v>
      </c>
      <c r="B43" s="40"/>
      <c r="C43" s="40"/>
      <c r="D43" s="40"/>
      <c r="E43" s="41"/>
      <c r="F43" s="39" t="s">
        <v>162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4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1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9" customFormat="1" ht="18" customHeight="1">
      <c r="A44" s="39">
        <v>29</v>
      </c>
      <c r="B44" s="40"/>
      <c r="C44" s="40"/>
      <c r="D44" s="40"/>
      <c r="E44" s="41"/>
      <c r="F44" s="24" t="s">
        <v>64</v>
      </c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9" customFormat="1" ht="18" customHeight="1">
      <c r="A45" s="39">
        <v>30</v>
      </c>
      <c r="B45" s="40"/>
      <c r="C45" s="40"/>
      <c r="D45" s="40"/>
      <c r="E45" s="41"/>
      <c r="F45" s="39" t="s">
        <v>65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14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0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9" customFormat="1" ht="18" customHeight="1">
      <c r="A46" s="39">
        <v>31</v>
      </c>
      <c r="B46" s="40"/>
      <c r="C46" s="40"/>
      <c r="D46" s="40"/>
      <c r="E46" s="41"/>
      <c r="F46" s="24" t="s">
        <v>83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6"/>
      <c r="AU46" s="36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s="19" customFormat="1" ht="18" customHeight="1">
      <c r="A47" s="39">
        <v>32</v>
      </c>
      <c r="B47" s="40"/>
      <c r="C47" s="40"/>
      <c r="D47" s="40"/>
      <c r="E47" s="41"/>
      <c r="F47" s="39" t="s">
        <v>84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10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7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8" customFormat="1" ht="18" customHeight="1">
      <c r="A48" s="39">
        <v>33</v>
      </c>
      <c r="B48" s="40"/>
      <c r="C48" s="40"/>
      <c r="D48" s="40"/>
      <c r="E48" s="41"/>
      <c r="F48" s="24" t="s">
        <v>66</v>
      </c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6"/>
      <c r="AU48" s="27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9"/>
      <c r="BT48" s="27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9"/>
      <c r="CS48" s="27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9"/>
    </row>
    <row r="49" spans="1:141" s="18" customFormat="1" ht="18" customHeight="1">
      <c r="A49" s="39">
        <v>34</v>
      </c>
      <c r="B49" s="40"/>
      <c r="C49" s="40"/>
      <c r="D49" s="40"/>
      <c r="E49" s="41"/>
      <c r="F49" s="39" t="s">
        <v>67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13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4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9" customFormat="1" ht="18" customHeight="1">
      <c r="A50" s="39">
        <v>35</v>
      </c>
      <c r="B50" s="40"/>
      <c r="C50" s="40"/>
      <c r="D50" s="40"/>
      <c r="E50" s="41"/>
      <c r="F50" s="39" t="s">
        <v>115</v>
      </c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1"/>
      <c r="AU50" s="36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8"/>
      <c r="BT50" s="36">
        <v>3</v>
      </c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8"/>
      <c r="CS50" s="36">
        <v>0</v>
      </c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8"/>
    </row>
    <row r="51" spans="1:141" s="19" customFormat="1" ht="18" customHeight="1">
      <c r="A51" s="39">
        <v>36</v>
      </c>
      <c r="B51" s="40"/>
      <c r="C51" s="40"/>
      <c r="D51" s="40"/>
      <c r="E51" s="41"/>
      <c r="F51" s="39" t="s">
        <v>116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20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10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8" customFormat="1" ht="18" customHeight="1">
      <c r="A52" s="39">
        <v>37</v>
      </c>
      <c r="B52" s="40"/>
      <c r="C52" s="40"/>
      <c r="D52" s="40"/>
      <c r="E52" s="41"/>
      <c r="F52" s="24" t="s">
        <v>18</v>
      </c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  <c r="AU52" s="27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9"/>
      <c r="BT52" s="27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9"/>
      <c r="CS52" s="27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9"/>
    </row>
    <row r="53" spans="1:141" s="19" customFormat="1" ht="18" customHeight="1">
      <c r="A53" s="39">
        <v>38</v>
      </c>
      <c r="B53" s="40"/>
      <c r="C53" s="40"/>
      <c r="D53" s="40"/>
      <c r="E53" s="41"/>
      <c r="F53" s="39" t="s">
        <v>19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23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99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9" customFormat="1" ht="18" customHeight="1">
      <c r="A54" s="39">
        <v>39</v>
      </c>
      <c r="B54" s="40"/>
      <c r="C54" s="40"/>
      <c r="D54" s="40"/>
      <c r="E54" s="41"/>
      <c r="F54" s="39" t="s">
        <v>119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9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25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8" customFormat="1" ht="18" customHeight="1">
      <c r="A55" s="39">
        <v>40</v>
      </c>
      <c r="B55" s="40"/>
      <c r="C55" s="40"/>
      <c r="D55" s="40"/>
      <c r="E55" s="41"/>
      <c r="F55" s="24" t="s">
        <v>58</v>
      </c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6"/>
      <c r="AU55" s="27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9"/>
      <c r="BT55" s="27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9"/>
      <c r="CS55" s="27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9"/>
    </row>
    <row r="56" spans="1:141" s="18" customFormat="1" ht="18" customHeight="1">
      <c r="A56" s="39">
        <v>41</v>
      </c>
      <c r="B56" s="40"/>
      <c r="C56" s="40"/>
      <c r="D56" s="40"/>
      <c r="E56" s="41"/>
      <c r="F56" s="39" t="s">
        <v>59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28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11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9" customFormat="1" ht="18" customHeight="1">
      <c r="A57" s="39">
        <v>42</v>
      </c>
      <c r="B57" s="40"/>
      <c r="C57" s="40"/>
      <c r="D57" s="40"/>
      <c r="E57" s="41"/>
      <c r="F57" s="39" t="s">
        <v>120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13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2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s="18" customFormat="1" ht="18" customHeight="1">
      <c r="A58" s="39">
        <v>43</v>
      </c>
      <c r="B58" s="40"/>
      <c r="C58" s="40"/>
      <c r="D58" s="40"/>
      <c r="E58" s="41"/>
      <c r="F58" s="24" t="s">
        <v>20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27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9"/>
      <c r="BT58" s="27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9"/>
      <c r="CS58" s="27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9"/>
    </row>
    <row r="59" spans="1:141" s="19" customFormat="1" ht="18" customHeight="1">
      <c r="A59" s="39">
        <v>44</v>
      </c>
      <c r="B59" s="40"/>
      <c r="C59" s="40"/>
      <c r="D59" s="40"/>
      <c r="E59" s="41"/>
      <c r="F59" s="39" t="s">
        <v>174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0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0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9" customFormat="1" ht="18" customHeight="1">
      <c r="A60" s="39">
        <v>45</v>
      </c>
      <c r="B60" s="40"/>
      <c r="C60" s="40"/>
      <c r="D60" s="40"/>
      <c r="E60" s="41"/>
      <c r="F60" s="39" t="s">
        <v>121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1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>
        <v>54</v>
      </c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>
        <v>30</v>
      </c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8" customFormat="1" ht="18" customHeight="1">
      <c r="A61" s="39">
        <v>46</v>
      </c>
      <c r="B61" s="40"/>
      <c r="C61" s="40"/>
      <c r="D61" s="40"/>
      <c r="E61" s="41"/>
      <c r="F61" s="24" t="s">
        <v>22</v>
      </c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6"/>
      <c r="AU61" s="27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9"/>
      <c r="BT61" s="27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9"/>
      <c r="CS61" s="27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9"/>
    </row>
    <row r="62" spans="1:141" s="18" customFormat="1" ht="18" customHeight="1">
      <c r="A62" s="39">
        <v>47</v>
      </c>
      <c r="B62" s="40"/>
      <c r="C62" s="40"/>
      <c r="D62" s="40"/>
      <c r="E62" s="41"/>
      <c r="F62" s="39" t="s">
        <v>23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53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44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9" customFormat="1" ht="18" customHeight="1">
      <c r="A63" s="39">
        <v>48</v>
      </c>
      <c r="B63" s="40"/>
      <c r="C63" s="40"/>
      <c r="D63" s="40"/>
      <c r="E63" s="41"/>
      <c r="F63" s="39" t="s">
        <v>175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8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0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8" customFormat="1" ht="18" customHeight="1">
      <c r="A64" s="39">
        <v>49</v>
      </c>
      <c r="B64" s="40"/>
      <c r="C64" s="40"/>
      <c r="D64" s="40"/>
      <c r="E64" s="41"/>
      <c r="F64" s="24" t="s">
        <v>68</v>
      </c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6"/>
      <c r="AU64" s="27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9"/>
      <c r="BT64" s="27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9"/>
      <c r="CS64" s="27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9"/>
    </row>
    <row r="65" spans="1:141" s="18" customFormat="1" ht="18" customHeight="1">
      <c r="A65" s="39">
        <v>50</v>
      </c>
      <c r="B65" s="40"/>
      <c r="C65" s="40"/>
      <c r="D65" s="40"/>
      <c r="E65" s="41"/>
      <c r="F65" s="39" t="s">
        <v>69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27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1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s="19" customFormat="1" ht="18" customHeight="1">
      <c r="A66" s="39">
        <v>51</v>
      </c>
      <c r="B66" s="40"/>
      <c r="C66" s="40"/>
      <c r="D66" s="40"/>
      <c r="E66" s="41"/>
      <c r="F66" s="39" t="s">
        <v>122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57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18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9" customFormat="1" ht="18" customHeight="1">
      <c r="A67" s="39">
        <v>52</v>
      </c>
      <c r="B67" s="40"/>
      <c r="C67" s="40"/>
      <c r="D67" s="40"/>
      <c r="E67" s="41"/>
      <c r="F67" s="39" t="s">
        <v>179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1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>
        <v>2</v>
      </c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>
        <v>0</v>
      </c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9" customFormat="1" ht="18" customHeight="1">
      <c r="A68" s="39">
        <v>53</v>
      </c>
      <c r="B68" s="40"/>
      <c r="C68" s="40"/>
      <c r="D68" s="40"/>
      <c r="E68" s="41"/>
      <c r="F68" s="24" t="s">
        <v>24</v>
      </c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6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9" customFormat="1" ht="18" customHeight="1">
      <c r="A69" s="39">
        <v>54</v>
      </c>
      <c r="B69" s="40"/>
      <c r="C69" s="40"/>
      <c r="D69" s="40"/>
      <c r="E69" s="41"/>
      <c r="F69" s="39" t="s">
        <v>25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24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120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s="18" customFormat="1" ht="18" customHeight="1">
      <c r="A70" s="39">
        <v>55</v>
      </c>
      <c r="B70" s="40"/>
      <c r="C70" s="40"/>
      <c r="D70" s="40"/>
      <c r="E70" s="41"/>
      <c r="F70" s="24" t="s">
        <v>85</v>
      </c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6"/>
      <c r="AU70" s="27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9"/>
      <c r="BT70" s="27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9"/>
      <c r="CS70" s="27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9"/>
    </row>
    <row r="71" spans="1:141" s="19" customFormat="1" ht="18" customHeight="1">
      <c r="A71" s="39">
        <v>56</v>
      </c>
      <c r="B71" s="40"/>
      <c r="C71" s="40"/>
      <c r="D71" s="40"/>
      <c r="E71" s="41"/>
      <c r="F71" s="39" t="s">
        <v>86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1"/>
      <c r="AU71" s="36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8"/>
      <c r="BT71" s="36">
        <v>17</v>
      </c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8"/>
      <c r="CS71" s="36">
        <v>0</v>
      </c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8"/>
    </row>
    <row r="72" spans="1:141" s="19" customFormat="1" ht="18" customHeight="1">
      <c r="A72" s="39">
        <v>57</v>
      </c>
      <c r="B72" s="40"/>
      <c r="C72" s="40"/>
      <c r="D72" s="40"/>
      <c r="E72" s="41"/>
      <c r="F72" s="39" t="s">
        <v>108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9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2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s="19" customFormat="1" ht="18" customHeight="1">
      <c r="A73" s="39">
        <v>58</v>
      </c>
      <c r="B73" s="40"/>
      <c r="C73" s="40"/>
      <c r="D73" s="40"/>
      <c r="E73" s="41"/>
      <c r="F73" s="39" t="s">
        <v>87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252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128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9" customFormat="1" ht="18" customHeight="1">
      <c r="A74" s="39">
        <v>59</v>
      </c>
      <c r="B74" s="40"/>
      <c r="C74" s="40"/>
      <c r="D74" s="40"/>
      <c r="E74" s="41"/>
      <c r="F74" s="24" t="s">
        <v>95</v>
      </c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6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9" customFormat="1" ht="18" customHeight="1">
      <c r="A75" s="39">
        <v>60</v>
      </c>
      <c r="B75" s="40"/>
      <c r="C75" s="40"/>
      <c r="D75" s="40"/>
      <c r="E75" s="41"/>
      <c r="F75" s="39" t="s">
        <v>96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1"/>
      <c r="AU75" s="36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8"/>
      <c r="BT75" s="36">
        <v>5</v>
      </c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8"/>
      <c r="CS75" s="36">
        <v>10</v>
      </c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8"/>
    </row>
    <row r="76" spans="1:141" s="18" customFormat="1" ht="18" customHeight="1">
      <c r="A76" s="39">
        <v>61</v>
      </c>
      <c r="B76" s="40"/>
      <c r="C76" s="40"/>
      <c r="D76" s="40"/>
      <c r="E76" s="41"/>
      <c r="F76" s="24" t="s">
        <v>182</v>
      </c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6"/>
      <c r="AU76" s="27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9"/>
      <c r="BT76" s="27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9"/>
      <c r="CS76" s="27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9"/>
    </row>
    <row r="77" spans="1:141" s="18" customFormat="1" ht="18" customHeight="1">
      <c r="A77" s="39">
        <v>62</v>
      </c>
      <c r="B77" s="40"/>
      <c r="C77" s="40"/>
      <c r="D77" s="40"/>
      <c r="E77" s="41"/>
      <c r="F77" s="39" t="s">
        <v>220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1"/>
      <c r="AU77" s="36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8"/>
      <c r="BT77" s="36">
        <v>11</v>
      </c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8"/>
      <c r="CS77" s="36">
        <v>2</v>
      </c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8"/>
    </row>
    <row r="78" spans="1:141" s="19" customFormat="1" ht="18" customHeight="1">
      <c r="A78" s="39">
        <v>63</v>
      </c>
      <c r="B78" s="40"/>
      <c r="C78" s="40"/>
      <c r="D78" s="40"/>
      <c r="E78" s="41"/>
      <c r="F78" s="39" t="s">
        <v>183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5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2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9" customFormat="1" ht="18" customHeight="1">
      <c r="A79" s="39">
        <v>64</v>
      </c>
      <c r="B79" s="40"/>
      <c r="C79" s="40"/>
      <c r="D79" s="40"/>
      <c r="E79" s="41"/>
      <c r="F79" s="39" t="s">
        <v>184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61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29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s="19" customFormat="1" ht="18" customHeight="1">
      <c r="A80" s="39">
        <v>65</v>
      </c>
      <c r="B80" s="40"/>
      <c r="C80" s="40"/>
      <c r="D80" s="40"/>
      <c r="E80" s="41"/>
      <c r="F80" s="39" t="s">
        <v>185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3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3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41" s="18" customFormat="1" ht="18" customHeight="1">
      <c r="A81" s="39">
        <v>66</v>
      </c>
      <c r="B81" s="40"/>
      <c r="C81" s="40"/>
      <c r="D81" s="40"/>
      <c r="E81" s="41"/>
      <c r="F81" s="24" t="s">
        <v>26</v>
      </c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6"/>
      <c r="AU81" s="27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9"/>
      <c r="BT81" s="27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9"/>
      <c r="CS81" s="27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9"/>
    </row>
    <row r="82" spans="1:141" s="18" customFormat="1" ht="18" customHeight="1">
      <c r="A82" s="39">
        <v>67</v>
      </c>
      <c r="B82" s="40"/>
      <c r="C82" s="40"/>
      <c r="D82" s="40"/>
      <c r="E82" s="41"/>
      <c r="F82" s="39" t="s">
        <v>27</v>
      </c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1"/>
      <c r="AU82" s="36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8"/>
      <c r="BT82" s="36">
        <v>19</v>
      </c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6">
        <v>8</v>
      </c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8"/>
    </row>
    <row r="83" spans="1:141" s="19" customFormat="1" ht="18" customHeight="1">
      <c r="A83" s="39">
        <v>68</v>
      </c>
      <c r="B83" s="40"/>
      <c r="C83" s="40"/>
      <c r="D83" s="40"/>
      <c r="E83" s="41"/>
      <c r="F83" s="39" t="s">
        <v>47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6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6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41" s="19" customFormat="1" ht="18" customHeight="1">
      <c r="A84" s="39">
        <v>69</v>
      </c>
      <c r="B84" s="40"/>
      <c r="C84" s="40"/>
      <c r="D84" s="40"/>
      <c r="E84" s="41"/>
      <c r="F84" s="39" t="s">
        <v>48</v>
      </c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1"/>
      <c r="AU84" s="36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8"/>
      <c r="BT84" s="36">
        <v>6</v>
      </c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8"/>
      <c r="CS84" s="36">
        <v>6</v>
      </c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8"/>
    </row>
    <row r="85" spans="1:141" s="19" customFormat="1" ht="18" customHeight="1">
      <c r="A85" s="39">
        <v>70</v>
      </c>
      <c r="B85" s="40"/>
      <c r="C85" s="40"/>
      <c r="D85" s="40"/>
      <c r="E85" s="41"/>
      <c r="F85" s="39" t="s">
        <v>189</v>
      </c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1"/>
      <c r="AU85" s="36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8"/>
      <c r="BT85" s="36">
        <v>10</v>
      </c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8"/>
      <c r="CS85" s="36">
        <v>8</v>
      </c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8"/>
    </row>
    <row r="86" spans="1:141" s="18" customFormat="1" ht="18" customHeight="1">
      <c r="A86" s="39">
        <v>71</v>
      </c>
      <c r="B86" s="40"/>
      <c r="C86" s="40"/>
      <c r="D86" s="40"/>
      <c r="E86" s="41"/>
      <c r="F86" s="24" t="s">
        <v>88</v>
      </c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6"/>
      <c r="AU86" s="27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9"/>
      <c r="BT86" s="27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9"/>
      <c r="CS86" s="27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9"/>
    </row>
    <row r="87" spans="1:141" s="18" customFormat="1" ht="18" customHeight="1">
      <c r="A87" s="39">
        <v>72</v>
      </c>
      <c r="B87" s="40"/>
      <c r="C87" s="40"/>
      <c r="D87" s="40"/>
      <c r="E87" s="41"/>
      <c r="F87" s="39" t="s">
        <v>89</v>
      </c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1"/>
      <c r="AU87" s="27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9"/>
      <c r="BT87" s="36">
        <v>31</v>
      </c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8"/>
      <c r="CS87" s="36">
        <v>12</v>
      </c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8"/>
    </row>
    <row r="88" spans="1:141" s="19" customFormat="1" ht="18" customHeight="1">
      <c r="A88" s="39">
        <v>73</v>
      </c>
      <c r="B88" s="40"/>
      <c r="C88" s="40"/>
      <c r="D88" s="40"/>
      <c r="E88" s="41"/>
      <c r="F88" s="39" t="s">
        <v>127</v>
      </c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1"/>
      <c r="AU88" s="36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8"/>
      <c r="BT88" s="36">
        <v>28</v>
      </c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8"/>
      <c r="CS88" s="36">
        <v>17</v>
      </c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8"/>
    </row>
    <row r="89" spans="1:141" s="18" customFormat="1" ht="18" customHeight="1">
      <c r="A89" s="39">
        <v>74</v>
      </c>
      <c r="B89" s="40"/>
      <c r="C89" s="40"/>
      <c r="D89" s="40"/>
      <c r="E89" s="41"/>
      <c r="F89" s="24" t="s">
        <v>49</v>
      </c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6"/>
      <c r="AU89" s="27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9"/>
      <c r="BT89" s="27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9"/>
      <c r="CS89" s="27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9"/>
    </row>
    <row r="90" spans="1:141" s="18" customFormat="1" ht="18" customHeight="1">
      <c r="A90" s="39">
        <v>75</v>
      </c>
      <c r="B90" s="40"/>
      <c r="C90" s="40"/>
      <c r="D90" s="40"/>
      <c r="E90" s="41"/>
      <c r="F90" s="39" t="s">
        <v>74</v>
      </c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1"/>
      <c r="AU90" s="27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9"/>
      <c r="BT90" s="36">
        <v>24</v>
      </c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8"/>
      <c r="CS90" s="36">
        <v>10</v>
      </c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8"/>
    </row>
    <row r="91" spans="1:141" s="19" customFormat="1" ht="18" customHeight="1">
      <c r="A91" s="39">
        <v>76</v>
      </c>
      <c r="B91" s="40"/>
      <c r="C91" s="40"/>
      <c r="D91" s="40"/>
      <c r="E91" s="41"/>
      <c r="F91" s="39" t="s">
        <v>50</v>
      </c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1"/>
      <c r="AU91" s="36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8"/>
      <c r="BT91" s="36">
        <v>18</v>
      </c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8"/>
      <c r="CS91" s="36">
        <v>18</v>
      </c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8"/>
    </row>
    <row r="92" spans="1:141" s="19" customFormat="1" ht="18" customHeight="1">
      <c r="A92" s="39">
        <v>77</v>
      </c>
      <c r="B92" s="40"/>
      <c r="C92" s="40"/>
      <c r="D92" s="40"/>
      <c r="E92" s="41"/>
      <c r="F92" s="39" t="s">
        <v>130</v>
      </c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1"/>
      <c r="AU92" s="36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8"/>
      <c r="BT92" s="36">
        <v>27</v>
      </c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8"/>
      <c r="CS92" s="36">
        <v>10</v>
      </c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8"/>
    </row>
    <row r="93" spans="1:141" s="18" customFormat="1" ht="18" customHeight="1">
      <c r="A93" s="24" t="s">
        <v>31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6"/>
      <c r="AU93" s="27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9"/>
      <c r="BT93" s="27">
        <f>SUM(BT16:CR92)</f>
        <v>1274</v>
      </c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9"/>
      <c r="CS93" s="27">
        <f>SUM(CS16:EK92)</f>
        <v>804</v>
      </c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9"/>
    </row>
    <row r="94" spans="1:141" s="2" customFormat="1" ht="12.75" customHeight="1">
      <c r="B94" s="14"/>
      <c r="C94" s="14"/>
      <c r="D94" s="14"/>
      <c r="E94" s="14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</row>
    <row r="95" spans="1:141" s="2" customFormat="1" ht="12.75" customHeight="1">
      <c r="A95" s="30" t="s">
        <v>32</v>
      </c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1" t="s">
        <v>51</v>
      </c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17"/>
      <c r="DD95" s="17"/>
      <c r="DE95" s="17"/>
      <c r="DF95" s="17"/>
      <c r="DG95" s="17"/>
    </row>
    <row r="96" spans="1:141" s="2" customForma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3" t="s">
        <v>34</v>
      </c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17"/>
      <c r="DD96" s="17"/>
      <c r="DE96" s="17"/>
      <c r="DF96" s="17"/>
      <c r="DG96" s="17"/>
    </row>
    <row r="97" spans="1:161" s="8" customFormat="1">
      <c r="A97" s="32" t="s">
        <v>35</v>
      </c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J97" s="32" t="s">
        <v>36</v>
      </c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</row>
    <row r="98" spans="1:161" s="15" customFormat="1" ht="12.75" customHeight="1">
      <c r="A98" s="23" t="s">
        <v>37</v>
      </c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0"/>
      <c r="AF98" s="20"/>
      <c r="AG98" s="20"/>
      <c r="AH98" s="20"/>
      <c r="AJ98" s="23" t="s">
        <v>38</v>
      </c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FE98" s="15" t="s">
        <v>39</v>
      </c>
    </row>
  </sheetData>
  <mergeCells count="412">
    <mergeCell ref="DQ2:EK2"/>
    <mergeCell ref="A4:EK4"/>
    <mergeCell ref="A8:EK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8:AD98"/>
    <mergeCell ref="AJ98:BM98"/>
    <mergeCell ref="A93:AT93"/>
    <mergeCell ref="AU93:BS93"/>
    <mergeCell ref="BT93:CR93"/>
    <mergeCell ref="CS93:EK93"/>
    <mergeCell ref="A95:AO95"/>
    <mergeCell ref="AP95:DB95"/>
    <mergeCell ref="AP96:DB96"/>
    <mergeCell ref="A97:AD97"/>
    <mergeCell ref="AJ97:BM97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FE86"/>
  <sheetViews>
    <sheetView workbookViewId="0">
      <selection activeCell="BJ88" sqref="BJ88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45" t="s">
        <v>0</v>
      </c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25.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226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8.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240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241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09.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135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220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7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99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136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12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8" customFormat="1" ht="18" customHeight="1">
      <c r="A19" s="39">
        <v>4</v>
      </c>
      <c r="B19" s="40"/>
      <c r="C19" s="40"/>
      <c r="D19" s="40"/>
      <c r="E19" s="41"/>
      <c r="F19" s="24" t="s">
        <v>101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6"/>
      <c r="AU19" s="27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9"/>
      <c r="BT19" s="27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9"/>
      <c r="CS19" s="27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9"/>
    </row>
    <row r="20" spans="1:141" s="19" customFormat="1" ht="18" customHeight="1">
      <c r="A20" s="39">
        <v>5</v>
      </c>
      <c r="B20" s="40"/>
      <c r="C20" s="40"/>
      <c r="D20" s="40"/>
      <c r="E20" s="41"/>
      <c r="F20" s="39" t="s">
        <v>102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7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15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103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45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8" customFormat="1" ht="18" customHeight="1">
      <c r="A22" s="39">
        <v>7</v>
      </c>
      <c r="B22" s="40"/>
      <c r="C22" s="40"/>
      <c r="D22" s="40"/>
      <c r="E22" s="41"/>
      <c r="F22" s="24" t="s">
        <v>12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27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9"/>
      <c r="CS22" s="27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9"/>
    </row>
    <row r="23" spans="1:141" s="18" customFormat="1" ht="18" customHeight="1">
      <c r="A23" s="39">
        <v>8</v>
      </c>
      <c r="B23" s="40"/>
      <c r="C23" s="40"/>
      <c r="D23" s="40"/>
      <c r="E23" s="41"/>
      <c r="F23" s="39" t="s">
        <v>13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212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38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9" customFormat="1" ht="18" customHeight="1">
      <c r="A24" s="39">
        <v>9</v>
      </c>
      <c r="B24" s="40"/>
      <c r="C24" s="40"/>
      <c r="D24" s="40"/>
      <c r="E24" s="41"/>
      <c r="F24" s="39" t="s">
        <v>104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33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8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143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13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5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8" customFormat="1" ht="18" customHeight="1">
      <c r="A26" s="39">
        <v>11</v>
      </c>
      <c r="B26" s="40"/>
      <c r="C26" s="40"/>
      <c r="D26" s="40"/>
      <c r="E26" s="41"/>
      <c r="F26" s="24" t="s">
        <v>77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27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9"/>
      <c r="BT26" s="27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9"/>
      <c r="CS26" s="27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9"/>
    </row>
    <row r="27" spans="1:141" s="19" customFormat="1" ht="18" customHeight="1">
      <c r="A27" s="39">
        <v>12</v>
      </c>
      <c r="B27" s="40"/>
      <c r="C27" s="40"/>
      <c r="D27" s="40"/>
      <c r="E27" s="41"/>
      <c r="F27" s="39" t="s">
        <v>78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291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10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24" t="s">
        <v>79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8" customFormat="1" ht="18" customHeight="1">
      <c r="A29" s="39">
        <v>14</v>
      </c>
      <c r="B29" s="40"/>
      <c r="C29" s="40"/>
      <c r="D29" s="40"/>
      <c r="E29" s="41"/>
      <c r="F29" s="39" t="s">
        <v>80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367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27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9" customFormat="1" ht="18" customHeight="1">
      <c r="A30" s="39">
        <v>15</v>
      </c>
      <c r="B30" s="40"/>
      <c r="C30" s="40"/>
      <c r="D30" s="40"/>
      <c r="E30" s="41"/>
      <c r="F30" s="39" t="s">
        <v>92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36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26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93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57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14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9" customFormat="1" ht="18" customHeight="1">
      <c r="A32" s="39">
        <v>17</v>
      </c>
      <c r="B32" s="40"/>
      <c r="C32" s="40"/>
      <c r="D32" s="40"/>
      <c r="E32" s="41"/>
      <c r="F32" s="39" t="s">
        <v>94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90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18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9" customFormat="1" ht="18" customHeight="1">
      <c r="A33" s="39">
        <v>18</v>
      </c>
      <c r="B33" s="40"/>
      <c r="C33" s="40"/>
      <c r="D33" s="40"/>
      <c r="E33" s="41"/>
      <c r="F33" s="24" t="s">
        <v>151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154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211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18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8" customFormat="1" ht="18" customHeight="1">
      <c r="A35" s="39">
        <v>20</v>
      </c>
      <c r="B35" s="40"/>
      <c r="C35" s="40"/>
      <c r="D35" s="40"/>
      <c r="E35" s="41"/>
      <c r="F35" s="24" t="s">
        <v>61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41" s="18" customFormat="1" ht="18" customHeight="1">
      <c r="A36" s="39">
        <v>21</v>
      </c>
      <c r="B36" s="40"/>
      <c r="C36" s="40"/>
      <c r="D36" s="40"/>
      <c r="E36" s="41"/>
      <c r="F36" s="39" t="s">
        <v>62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260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7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9" customFormat="1" ht="18" customHeight="1">
      <c r="A37" s="39">
        <v>22</v>
      </c>
      <c r="B37" s="40"/>
      <c r="C37" s="40"/>
      <c r="D37" s="40"/>
      <c r="E37" s="41"/>
      <c r="F37" s="39" t="s">
        <v>63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110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10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s="19" customFormat="1" ht="18" customHeight="1">
      <c r="A38" s="39">
        <v>23</v>
      </c>
      <c r="B38" s="40"/>
      <c r="C38" s="40"/>
      <c r="D38" s="40"/>
      <c r="E38" s="41"/>
      <c r="F38" s="39" t="s">
        <v>110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56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6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9" customFormat="1" ht="18" customHeight="1">
      <c r="A39" s="39">
        <v>24</v>
      </c>
      <c r="B39" s="40"/>
      <c r="C39" s="40"/>
      <c r="D39" s="40"/>
      <c r="E39" s="41"/>
      <c r="F39" s="24" t="s">
        <v>45</v>
      </c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6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57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202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7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8" customFormat="1" ht="18" customHeight="1">
      <c r="A41" s="39">
        <v>26</v>
      </c>
      <c r="B41" s="40"/>
      <c r="C41" s="40"/>
      <c r="D41" s="40"/>
      <c r="E41" s="41"/>
      <c r="F41" s="24" t="s">
        <v>81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6"/>
      <c r="AU41" s="27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  <c r="BT41" s="27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9"/>
      <c r="CS41" s="27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9"/>
    </row>
    <row r="42" spans="1:141" s="18" customFormat="1" ht="18" customHeight="1">
      <c r="A42" s="39">
        <v>27</v>
      </c>
      <c r="B42" s="40"/>
      <c r="C42" s="40"/>
      <c r="D42" s="40"/>
      <c r="E42" s="41"/>
      <c r="F42" s="39" t="s">
        <v>82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27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9"/>
      <c r="BT42" s="27">
        <v>130</v>
      </c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9"/>
      <c r="CS42" s="27">
        <v>2</v>
      </c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9"/>
    </row>
    <row r="43" spans="1:141" s="19" customFormat="1" ht="18" customHeight="1">
      <c r="A43" s="39">
        <v>28</v>
      </c>
      <c r="B43" s="40"/>
      <c r="C43" s="40"/>
      <c r="D43" s="40"/>
      <c r="E43" s="41"/>
      <c r="F43" s="39" t="s">
        <v>17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341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5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8" customFormat="1" ht="18" customHeight="1">
      <c r="A44" s="39">
        <v>29</v>
      </c>
      <c r="B44" s="40"/>
      <c r="C44" s="40"/>
      <c r="D44" s="40"/>
      <c r="E44" s="41"/>
      <c r="F44" s="24" t="s">
        <v>83</v>
      </c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  <c r="AU44" s="27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9"/>
      <c r="BT44" s="27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9"/>
      <c r="CS44" s="27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9"/>
    </row>
    <row r="45" spans="1:141" s="19" customFormat="1" ht="18" customHeight="1">
      <c r="A45" s="39">
        <v>30</v>
      </c>
      <c r="B45" s="40"/>
      <c r="C45" s="40"/>
      <c r="D45" s="40"/>
      <c r="E45" s="41"/>
      <c r="F45" s="39" t="s">
        <v>84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354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8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9" customFormat="1" ht="18" customHeight="1">
      <c r="A46" s="39">
        <v>31</v>
      </c>
      <c r="B46" s="40"/>
      <c r="C46" s="40"/>
      <c r="D46" s="40"/>
      <c r="E46" s="41"/>
      <c r="F46" s="39" t="s">
        <v>114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158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10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s="18" customFormat="1" ht="18" customHeight="1">
      <c r="A47" s="39">
        <v>32</v>
      </c>
      <c r="B47" s="40"/>
      <c r="C47" s="40"/>
      <c r="D47" s="40"/>
      <c r="E47" s="41"/>
      <c r="F47" s="24" t="s">
        <v>66</v>
      </c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6"/>
      <c r="AU47" s="27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9"/>
      <c r="BT47" s="27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9"/>
      <c r="CS47" s="27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9"/>
    </row>
    <row r="48" spans="1:141" s="18" customFormat="1" ht="18" customHeight="1">
      <c r="A48" s="39">
        <v>33</v>
      </c>
      <c r="B48" s="40"/>
      <c r="C48" s="40"/>
      <c r="D48" s="40"/>
      <c r="E48" s="41"/>
      <c r="F48" s="39" t="s">
        <v>67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255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45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9" customFormat="1" ht="18" customHeight="1">
      <c r="A49" s="39">
        <v>34</v>
      </c>
      <c r="B49" s="40"/>
      <c r="C49" s="40"/>
      <c r="D49" s="40"/>
      <c r="E49" s="41"/>
      <c r="F49" s="39" t="s">
        <v>116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145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11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35</v>
      </c>
      <c r="B50" s="40"/>
      <c r="C50" s="40"/>
      <c r="D50" s="40"/>
      <c r="E50" s="41"/>
      <c r="F50" s="24" t="s">
        <v>117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6"/>
      <c r="AU50" s="27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9"/>
      <c r="BT50" s="27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9"/>
      <c r="CS50" s="27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9"/>
    </row>
    <row r="51" spans="1:141" s="19" customFormat="1" ht="18" customHeight="1">
      <c r="A51" s="39">
        <v>36</v>
      </c>
      <c r="B51" s="40"/>
      <c r="C51" s="40"/>
      <c r="D51" s="40"/>
      <c r="E51" s="41"/>
      <c r="F51" s="39" t="s">
        <v>118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596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18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8" customFormat="1" ht="18" customHeight="1">
      <c r="A52" s="39">
        <v>37</v>
      </c>
      <c r="B52" s="40"/>
      <c r="C52" s="40"/>
      <c r="D52" s="40"/>
      <c r="E52" s="41"/>
      <c r="F52" s="24" t="s">
        <v>18</v>
      </c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  <c r="AU52" s="27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9"/>
      <c r="BT52" s="27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9"/>
      <c r="CS52" s="27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9"/>
    </row>
    <row r="53" spans="1:141" s="19" customFormat="1" ht="18" customHeight="1">
      <c r="A53" s="39">
        <v>38</v>
      </c>
      <c r="B53" s="40"/>
      <c r="C53" s="40"/>
      <c r="D53" s="40"/>
      <c r="E53" s="41"/>
      <c r="F53" s="39" t="s">
        <v>19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143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39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8" customFormat="1" ht="18" customHeight="1">
      <c r="A54" s="39">
        <v>39</v>
      </c>
      <c r="B54" s="40"/>
      <c r="C54" s="40"/>
      <c r="D54" s="40"/>
      <c r="E54" s="41"/>
      <c r="F54" s="24" t="s">
        <v>22</v>
      </c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6"/>
      <c r="AU54" s="27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9"/>
      <c r="BT54" s="27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9"/>
      <c r="CS54" s="27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9"/>
    </row>
    <row r="55" spans="1:141" s="19" customFormat="1" ht="18" customHeight="1">
      <c r="A55" s="39">
        <v>40</v>
      </c>
      <c r="B55" s="40"/>
      <c r="C55" s="40"/>
      <c r="D55" s="40"/>
      <c r="E55" s="41"/>
      <c r="F55" s="39" t="s">
        <v>23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157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0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9" customFormat="1" ht="18" customHeight="1">
      <c r="A56" s="39">
        <v>41</v>
      </c>
      <c r="B56" s="40"/>
      <c r="C56" s="40"/>
      <c r="D56" s="40"/>
      <c r="E56" s="41"/>
      <c r="F56" s="24" t="s">
        <v>24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9" customFormat="1" ht="18" customHeight="1">
      <c r="A57" s="39">
        <v>42</v>
      </c>
      <c r="B57" s="40"/>
      <c r="C57" s="40"/>
      <c r="D57" s="40"/>
      <c r="E57" s="41"/>
      <c r="F57" s="39" t="s">
        <v>25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204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50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s="19" customFormat="1" ht="18" customHeight="1">
      <c r="A58" s="39">
        <v>43</v>
      </c>
      <c r="B58" s="40"/>
      <c r="C58" s="40"/>
      <c r="D58" s="40"/>
      <c r="E58" s="41"/>
      <c r="F58" s="24" t="s">
        <v>85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36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s="19" customFormat="1" ht="18" customHeight="1">
      <c r="A59" s="39">
        <v>44</v>
      </c>
      <c r="B59" s="40"/>
      <c r="C59" s="40"/>
      <c r="D59" s="40"/>
      <c r="E59" s="41"/>
      <c r="F59" s="39" t="s">
        <v>87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269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0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8" customFormat="1" ht="18" customHeight="1">
      <c r="A60" s="39">
        <v>45</v>
      </c>
      <c r="B60" s="40"/>
      <c r="C60" s="40"/>
      <c r="D60" s="40"/>
      <c r="E60" s="41"/>
      <c r="F60" s="24" t="s">
        <v>95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6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9" customFormat="1" ht="18" customHeight="1">
      <c r="A61" s="39">
        <v>46</v>
      </c>
      <c r="B61" s="40"/>
      <c r="C61" s="40"/>
      <c r="D61" s="40"/>
      <c r="E61" s="41"/>
      <c r="F61" s="39" t="s">
        <v>96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317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23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s="18" customFormat="1" ht="18" customHeight="1">
      <c r="A62" s="39">
        <v>47</v>
      </c>
      <c r="B62" s="40"/>
      <c r="C62" s="40"/>
      <c r="D62" s="40"/>
      <c r="E62" s="41"/>
      <c r="F62" s="24" t="s">
        <v>26</v>
      </c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6"/>
      <c r="AU62" s="27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9"/>
      <c r="BT62" s="27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9"/>
      <c r="CS62" s="27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9"/>
    </row>
    <row r="63" spans="1:141" s="18" customFormat="1" ht="18" customHeight="1">
      <c r="A63" s="39">
        <v>48</v>
      </c>
      <c r="B63" s="40"/>
      <c r="C63" s="40"/>
      <c r="D63" s="40"/>
      <c r="E63" s="41"/>
      <c r="F63" s="39" t="s">
        <v>27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238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56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9" customFormat="1" ht="18" customHeight="1">
      <c r="A64" s="39">
        <v>49</v>
      </c>
      <c r="B64" s="40"/>
      <c r="C64" s="40"/>
      <c r="D64" s="40"/>
      <c r="E64" s="41"/>
      <c r="F64" s="39" t="s">
        <v>28</v>
      </c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1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>
        <v>42</v>
      </c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>
        <v>42</v>
      </c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s="18" customFormat="1" ht="18" customHeight="1">
      <c r="A65" s="39">
        <v>50</v>
      </c>
      <c r="B65" s="40"/>
      <c r="C65" s="40"/>
      <c r="D65" s="40"/>
      <c r="E65" s="41"/>
      <c r="F65" s="24" t="s">
        <v>70</v>
      </c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6"/>
      <c r="AU65" s="27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9"/>
      <c r="BT65" s="27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9"/>
      <c r="CS65" s="27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9"/>
    </row>
    <row r="66" spans="1:141" s="18" customFormat="1" ht="18" customHeight="1">
      <c r="A66" s="39">
        <v>51</v>
      </c>
      <c r="B66" s="40"/>
      <c r="C66" s="40"/>
      <c r="D66" s="40"/>
      <c r="E66" s="41"/>
      <c r="F66" s="39" t="s">
        <v>223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134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7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9" customFormat="1" ht="18" customHeight="1">
      <c r="A67" s="39">
        <v>52</v>
      </c>
      <c r="B67" s="40"/>
      <c r="C67" s="40"/>
      <c r="D67" s="40"/>
      <c r="E67" s="41"/>
      <c r="F67" s="39" t="s">
        <v>224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1"/>
      <c r="AU67" s="36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8"/>
      <c r="BT67" s="36">
        <v>23</v>
      </c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8"/>
      <c r="CS67" s="36">
        <v>11</v>
      </c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8"/>
    </row>
    <row r="68" spans="1:141" s="19" customFormat="1" ht="18" customHeight="1">
      <c r="A68" s="39">
        <v>53</v>
      </c>
      <c r="B68" s="40"/>
      <c r="C68" s="40"/>
      <c r="D68" s="40"/>
      <c r="E68" s="41"/>
      <c r="F68" s="39" t="s">
        <v>125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7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2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9" customFormat="1" ht="18" customHeight="1">
      <c r="A69" s="39">
        <v>54</v>
      </c>
      <c r="B69" s="40"/>
      <c r="C69" s="40"/>
      <c r="D69" s="40"/>
      <c r="E69" s="41"/>
      <c r="F69" s="39" t="s">
        <v>126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28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16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s="18" customFormat="1" ht="18" customHeight="1">
      <c r="A70" s="39">
        <v>55</v>
      </c>
      <c r="B70" s="40"/>
      <c r="C70" s="40"/>
      <c r="D70" s="40"/>
      <c r="E70" s="41"/>
      <c r="F70" s="24" t="s">
        <v>72</v>
      </c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6"/>
      <c r="AU70" s="27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9"/>
      <c r="BT70" s="27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9"/>
      <c r="CS70" s="27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9"/>
    </row>
    <row r="71" spans="1:141" s="18" customFormat="1" ht="18" customHeight="1">
      <c r="A71" s="39">
        <v>56</v>
      </c>
      <c r="B71" s="40"/>
      <c r="C71" s="40"/>
      <c r="D71" s="40"/>
      <c r="E71" s="41"/>
      <c r="F71" s="39" t="s">
        <v>73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1"/>
      <c r="AU71" s="36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8"/>
      <c r="BT71" s="36">
        <v>293</v>
      </c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8"/>
      <c r="CS71" s="36">
        <v>26</v>
      </c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8"/>
    </row>
    <row r="72" spans="1:141" s="19" customFormat="1" ht="18" customHeight="1">
      <c r="A72" s="39">
        <v>57</v>
      </c>
      <c r="B72" s="40"/>
      <c r="C72" s="40"/>
      <c r="D72" s="40"/>
      <c r="E72" s="41"/>
      <c r="F72" s="39" t="s">
        <v>192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39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9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s="19" customFormat="1" ht="18" customHeight="1">
      <c r="A73" s="39">
        <v>58</v>
      </c>
      <c r="B73" s="40"/>
      <c r="C73" s="40"/>
      <c r="D73" s="40"/>
      <c r="E73" s="41"/>
      <c r="F73" s="39" t="s">
        <v>193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5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1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9" customFormat="1" ht="18" customHeight="1">
      <c r="A74" s="39">
        <v>59</v>
      </c>
      <c r="B74" s="40"/>
      <c r="C74" s="40"/>
      <c r="D74" s="40"/>
      <c r="E74" s="41"/>
      <c r="F74" s="39" t="s">
        <v>194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5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3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9" customFormat="1" ht="18" customHeight="1">
      <c r="A75" s="39">
        <v>60</v>
      </c>
      <c r="B75" s="40"/>
      <c r="C75" s="40"/>
      <c r="D75" s="40"/>
      <c r="E75" s="41"/>
      <c r="F75" s="39" t="s">
        <v>195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1"/>
      <c r="AU75" s="36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8"/>
      <c r="BT75" s="36">
        <v>5</v>
      </c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8"/>
      <c r="CS75" s="36">
        <v>1</v>
      </c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8"/>
    </row>
    <row r="76" spans="1:141" s="18" customFormat="1" ht="18" customHeight="1">
      <c r="A76" s="39">
        <v>61</v>
      </c>
      <c r="B76" s="40"/>
      <c r="C76" s="40"/>
      <c r="D76" s="40"/>
      <c r="E76" s="41"/>
      <c r="F76" s="24" t="s">
        <v>128</v>
      </c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6"/>
      <c r="AU76" s="27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9"/>
      <c r="BT76" s="27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9"/>
      <c r="CS76" s="27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9"/>
    </row>
    <row r="77" spans="1:141" s="18" customFormat="1" ht="18" customHeight="1">
      <c r="A77" s="39">
        <v>62</v>
      </c>
      <c r="B77" s="40"/>
      <c r="C77" s="40"/>
      <c r="D77" s="40"/>
      <c r="E77" s="41"/>
      <c r="F77" s="39" t="s">
        <v>197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1"/>
      <c r="AU77" s="36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8"/>
      <c r="BT77" s="36">
        <v>211</v>
      </c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8"/>
      <c r="CS77" s="36">
        <v>3</v>
      </c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8"/>
    </row>
    <row r="78" spans="1:141" s="19" customFormat="1" ht="18" customHeight="1">
      <c r="A78" s="39">
        <v>63</v>
      </c>
      <c r="B78" s="40"/>
      <c r="C78" s="40"/>
      <c r="D78" s="40"/>
      <c r="E78" s="41"/>
      <c r="F78" s="39" t="s">
        <v>225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72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1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8" customFormat="1" ht="18" customHeight="1">
      <c r="A79" s="39">
        <v>64</v>
      </c>
      <c r="B79" s="40"/>
      <c r="C79" s="40"/>
      <c r="D79" s="40"/>
      <c r="E79" s="41"/>
      <c r="F79" s="24" t="s">
        <v>49</v>
      </c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6"/>
      <c r="AU79" s="27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9"/>
      <c r="BT79" s="27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9"/>
      <c r="CS79" s="27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9"/>
    </row>
    <row r="80" spans="1:141" s="19" customFormat="1" ht="18" customHeight="1">
      <c r="A80" s="39">
        <v>65</v>
      </c>
      <c r="B80" s="40"/>
      <c r="C80" s="40"/>
      <c r="D80" s="40"/>
      <c r="E80" s="41"/>
      <c r="F80" s="39" t="s">
        <v>130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287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28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61" s="18" customFormat="1" ht="18" customHeight="1">
      <c r="A81" s="24" t="s">
        <v>31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6"/>
      <c r="AU81" s="27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9"/>
      <c r="BT81" s="27">
        <f>SUM(BT16:CR80)</f>
        <v>6804</v>
      </c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9"/>
      <c r="CS81" s="27">
        <f>SUM(CS16:EK80)</f>
        <v>646</v>
      </c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9"/>
    </row>
    <row r="82" spans="1:161" s="2" customFormat="1" ht="12.75" customHeight="1">
      <c r="B82" s="14"/>
      <c r="C82" s="14"/>
      <c r="D82" s="14"/>
      <c r="E82" s="14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</row>
    <row r="83" spans="1:161" s="2" customFormat="1" ht="12.75" customHeight="1">
      <c r="A83" s="30" t="s">
        <v>32</v>
      </c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1" t="s">
        <v>51</v>
      </c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17"/>
      <c r="DD83" s="17"/>
      <c r="DE83" s="17"/>
      <c r="DF83" s="17"/>
      <c r="DG83" s="17"/>
    </row>
    <row r="84" spans="1:161" s="2" customForma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3" t="s">
        <v>34</v>
      </c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17"/>
      <c r="DD84" s="17"/>
      <c r="DE84" s="17"/>
      <c r="DF84" s="17"/>
      <c r="DG84" s="17"/>
    </row>
    <row r="85" spans="1:161" s="8" customFormat="1">
      <c r="A85" s="32" t="s">
        <v>35</v>
      </c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J85" s="32" t="s">
        <v>36</v>
      </c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</row>
    <row r="86" spans="1:161" s="15" customFormat="1" ht="12.75" customHeight="1">
      <c r="A86" s="23" t="s">
        <v>37</v>
      </c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0"/>
      <c r="AF86" s="20"/>
      <c r="AG86" s="20"/>
      <c r="AH86" s="20"/>
      <c r="AJ86" s="23" t="s">
        <v>38</v>
      </c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FE86" s="15" t="s">
        <v>39</v>
      </c>
    </row>
  </sheetData>
  <mergeCells count="352">
    <mergeCell ref="DN2:EK2"/>
    <mergeCell ref="A4:EK4"/>
    <mergeCell ref="A8:EK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6:AD86"/>
    <mergeCell ref="AJ86:BM86"/>
    <mergeCell ref="A81:AT81"/>
    <mergeCell ref="AU81:BS81"/>
    <mergeCell ref="BT81:CR81"/>
    <mergeCell ref="CS81:EK81"/>
    <mergeCell ref="A83:AO83"/>
    <mergeCell ref="AP83:DB83"/>
    <mergeCell ref="AP84:DB84"/>
    <mergeCell ref="A85:AD85"/>
    <mergeCell ref="AJ85:BM85"/>
  </mergeCells>
  <pageMargins left="0.59055118110236249" right="0.51181102362204722" top="0.78740157480314954" bottom="0.39370078740157477" header="0.19685039370078738" footer="0.19685039370078738"/>
  <pageSetup paperSize="9" orientation="landscape"/>
  <headerFooter>
    <oddHeader>&amp;R&amp;"Times New Roman,Regular "&amp;7Подготовлено с использованием системы 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28"/>
  <sheetViews>
    <sheetView workbookViewId="0">
      <selection activeCell="CB29" sqref="CB29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45" t="s">
        <v>0</v>
      </c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2.2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2.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42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09.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44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7" customFormat="1" ht="18.75" customHeight="1">
      <c r="A16" s="51">
        <v>1</v>
      </c>
      <c r="B16" s="52"/>
      <c r="C16" s="52"/>
      <c r="D16" s="52"/>
      <c r="E16" s="53"/>
      <c r="F16" s="54" t="s">
        <v>45</v>
      </c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6"/>
      <c r="AU16" s="42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4"/>
      <c r="BT16" s="42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4"/>
      <c r="CS16" s="42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4"/>
    </row>
    <row r="17" spans="1:161" s="17" customFormat="1" ht="22.5" customHeight="1">
      <c r="A17" s="51">
        <v>2</v>
      </c>
      <c r="B17" s="52"/>
      <c r="C17" s="52"/>
      <c r="D17" s="52"/>
      <c r="E17" s="53"/>
      <c r="F17" s="51" t="s">
        <v>46</v>
      </c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42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4"/>
      <c r="BT17" s="42">
        <v>1</v>
      </c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4"/>
      <c r="CS17" s="42">
        <v>1</v>
      </c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4"/>
    </row>
    <row r="18" spans="1:161" s="17" customFormat="1" ht="22.5" customHeight="1">
      <c r="A18" s="51">
        <v>3</v>
      </c>
      <c r="B18" s="52"/>
      <c r="C18" s="52"/>
      <c r="D18" s="52"/>
      <c r="E18" s="53"/>
      <c r="F18" s="54" t="s">
        <v>26</v>
      </c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6"/>
      <c r="AU18" s="42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4"/>
      <c r="BT18" s="42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4"/>
      <c r="CS18" s="42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4"/>
    </row>
    <row r="19" spans="1:161" s="17" customFormat="1" ht="22.5" customHeight="1">
      <c r="A19" s="51">
        <v>4</v>
      </c>
      <c r="B19" s="52"/>
      <c r="C19" s="52"/>
      <c r="D19" s="52"/>
      <c r="E19" s="53"/>
      <c r="F19" s="51" t="s">
        <v>47</v>
      </c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42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4"/>
      <c r="BT19" s="42">
        <v>1</v>
      </c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4"/>
      <c r="CS19" s="42">
        <v>1</v>
      </c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4"/>
    </row>
    <row r="20" spans="1:161" s="17" customFormat="1" ht="22.5" customHeight="1">
      <c r="A20" s="51">
        <v>5</v>
      </c>
      <c r="B20" s="52"/>
      <c r="C20" s="52"/>
      <c r="D20" s="52"/>
      <c r="E20" s="53"/>
      <c r="F20" s="51" t="s">
        <v>48</v>
      </c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3"/>
      <c r="AU20" s="42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4"/>
      <c r="BT20" s="42">
        <v>1</v>
      </c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4"/>
      <c r="CS20" s="42">
        <v>1</v>
      </c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4"/>
    </row>
    <row r="21" spans="1:161" s="19" customFormat="1" ht="18" customHeight="1">
      <c r="A21" s="51">
        <v>6</v>
      </c>
      <c r="B21" s="52"/>
      <c r="C21" s="52"/>
      <c r="D21" s="52"/>
      <c r="E21" s="53"/>
      <c r="F21" s="24" t="s">
        <v>49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6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61" s="19" customFormat="1" ht="18" customHeight="1">
      <c r="A22" s="51">
        <v>7</v>
      </c>
      <c r="B22" s="52"/>
      <c r="C22" s="52"/>
      <c r="D22" s="52"/>
      <c r="E22" s="53"/>
      <c r="F22" s="39" t="s">
        <v>50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1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1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61" s="19" customFormat="1" ht="18" customHeight="1">
      <c r="A23" s="24" t="s">
        <v>31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>
        <f>SUM(BT16:CR22)</f>
        <v>4</v>
      </c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>
        <f>SUM(CS16:EK22)</f>
        <v>4</v>
      </c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61" s="2" customFormat="1" ht="12.75" customHeight="1">
      <c r="B24" s="14"/>
      <c r="C24" s="14"/>
      <c r="D24" s="14"/>
      <c r="E24" s="14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</row>
    <row r="25" spans="1:161" s="2" customFormat="1" ht="12.75" customHeight="1">
      <c r="A25" s="30" t="s">
        <v>32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1" t="s">
        <v>51</v>
      </c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17"/>
      <c r="DD25" s="17"/>
      <c r="DE25" s="17"/>
      <c r="DF25" s="17"/>
      <c r="DG25" s="17"/>
    </row>
    <row r="26" spans="1:161" s="2" customForma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3" t="s">
        <v>34</v>
      </c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17"/>
      <c r="DD26" s="17"/>
      <c r="DE26" s="17"/>
      <c r="DF26" s="17"/>
      <c r="DG26" s="17"/>
    </row>
    <row r="27" spans="1:161" s="8" customFormat="1">
      <c r="A27" s="32" t="s">
        <v>35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J27" s="32" t="s">
        <v>36</v>
      </c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</row>
    <row r="28" spans="1:161" s="15" customFormat="1" ht="12.75" customHeight="1">
      <c r="A28" s="23" t="s">
        <v>37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0"/>
      <c r="AF28" s="20"/>
      <c r="AG28" s="20"/>
      <c r="AH28" s="20"/>
      <c r="AJ28" s="23" t="s">
        <v>38</v>
      </c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FE28" s="15" t="s">
        <v>39</v>
      </c>
    </row>
  </sheetData>
  <mergeCells count="61">
    <mergeCell ref="DO2:EK2"/>
    <mergeCell ref="A4:EK4"/>
    <mergeCell ref="A8:EK8"/>
    <mergeCell ref="A10:W10"/>
    <mergeCell ref="X10:AW10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AT23"/>
    <mergeCell ref="AU23:BS23"/>
    <mergeCell ref="BT23:CR23"/>
    <mergeCell ref="CS23:EK23"/>
    <mergeCell ref="A25:AO25"/>
    <mergeCell ref="AP25:DB25"/>
    <mergeCell ref="AP26:DB26"/>
    <mergeCell ref="A27:AD27"/>
    <mergeCell ref="AJ27:BM27"/>
    <mergeCell ref="A28:AD28"/>
    <mergeCell ref="AJ28:BM28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38"/>
  <sheetViews>
    <sheetView workbookViewId="0">
      <selection activeCell="FA30" sqref="FA30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L2" s="57" t="s">
        <v>0</v>
      </c>
      <c r="DM2" s="57"/>
      <c r="DN2" s="57"/>
      <c r="DO2" s="57"/>
      <c r="DP2" s="57"/>
      <c r="DQ2" s="57"/>
      <c r="DR2" s="57"/>
      <c r="DS2" s="57"/>
      <c r="DT2" s="57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0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5.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52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2" t="s">
        <v>53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4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54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9" customFormat="1" ht="18" customHeight="1">
      <c r="A17" s="39">
        <v>2</v>
      </c>
      <c r="B17" s="40"/>
      <c r="C17" s="40"/>
      <c r="D17" s="40"/>
      <c r="E17" s="41"/>
      <c r="F17" s="39" t="s">
        <v>55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1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0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56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1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0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8" customFormat="1" ht="18" customHeight="1">
      <c r="A19" s="39">
        <v>4</v>
      </c>
      <c r="B19" s="40"/>
      <c r="C19" s="40"/>
      <c r="D19" s="40"/>
      <c r="E19" s="41"/>
      <c r="F19" s="24" t="s">
        <v>45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6"/>
      <c r="AU19" s="27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9"/>
      <c r="BT19" s="27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9"/>
      <c r="CS19" s="27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9"/>
    </row>
    <row r="20" spans="1:141" s="19" customFormat="1" ht="18" customHeight="1">
      <c r="A20" s="39">
        <v>5</v>
      </c>
      <c r="B20" s="40"/>
      <c r="C20" s="40"/>
      <c r="D20" s="40"/>
      <c r="E20" s="41"/>
      <c r="F20" s="39" t="s">
        <v>57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1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10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8" customFormat="1" ht="18" customHeight="1">
      <c r="A21" s="39">
        <v>6</v>
      </c>
      <c r="B21" s="40"/>
      <c r="C21" s="40"/>
      <c r="D21" s="40"/>
      <c r="E21" s="41"/>
      <c r="F21" s="24" t="s">
        <v>58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6"/>
      <c r="AU21" s="27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9"/>
      <c r="BT21" s="27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9"/>
      <c r="CS21" s="27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9"/>
    </row>
    <row r="22" spans="1:141" s="19" customFormat="1" ht="18" customHeight="1">
      <c r="A22" s="39">
        <v>7</v>
      </c>
      <c r="B22" s="40"/>
      <c r="C22" s="40"/>
      <c r="D22" s="40"/>
      <c r="E22" s="41"/>
      <c r="F22" s="39" t="s">
        <v>59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1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0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8" customFormat="1" ht="18" customHeight="1">
      <c r="A23" s="39">
        <v>8</v>
      </c>
      <c r="B23" s="40"/>
      <c r="C23" s="40"/>
      <c r="D23" s="40"/>
      <c r="E23" s="41"/>
      <c r="F23" s="24" t="s">
        <v>20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41" s="19" customFormat="1" ht="18" customHeight="1">
      <c r="A24" s="39">
        <v>9</v>
      </c>
      <c r="B24" s="40"/>
      <c r="C24" s="40"/>
      <c r="D24" s="40"/>
      <c r="E24" s="41"/>
      <c r="F24" s="39" t="s">
        <v>21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1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6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8" customFormat="1" ht="18" customHeight="1">
      <c r="A25" s="39">
        <v>10</v>
      </c>
      <c r="B25" s="40"/>
      <c r="C25" s="40"/>
      <c r="D25" s="40"/>
      <c r="E25" s="41"/>
      <c r="F25" s="24" t="s">
        <v>22</v>
      </c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6"/>
      <c r="AU25" s="27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9"/>
      <c r="BT25" s="27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9"/>
      <c r="CS25" s="27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9"/>
    </row>
    <row r="26" spans="1:141" s="19" customFormat="1" ht="18" customHeight="1">
      <c r="A26" s="39">
        <v>11</v>
      </c>
      <c r="B26" s="40"/>
      <c r="C26" s="40"/>
      <c r="D26" s="40"/>
      <c r="E26" s="41"/>
      <c r="F26" s="39" t="s">
        <v>23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2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0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8" customFormat="1" ht="18" customHeight="1">
      <c r="A27" s="39">
        <v>12</v>
      </c>
      <c r="B27" s="40"/>
      <c r="C27" s="40"/>
      <c r="D27" s="40"/>
      <c r="E27" s="41"/>
      <c r="F27" s="24" t="s">
        <v>24</v>
      </c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6"/>
      <c r="AU27" s="27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9"/>
      <c r="BT27" s="27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9"/>
      <c r="CS27" s="27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9"/>
    </row>
    <row r="28" spans="1:141" s="19" customFormat="1" ht="18" customHeight="1">
      <c r="A28" s="39">
        <v>13</v>
      </c>
      <c r="B28" s="40"/>
      <c r="C28" s="40"/>
      <c r="D28" s="40"/>
      <c r="E28" s="41"/>
      <c r="F28" s="39" t="s">
        <v>25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13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44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41" s="18" customFormat="1" ht="18" customHeight="1">
      <c r="A29" s="39">
        <v>14</v>
      </c>
      <c r="B29" s="40"/>
      <c r="C29" s="40"/>
      <c r="D29" s="40"/>
      <c r="E29" s="41"/>
      <c r="F29" s="24" t="s">
        <v>26</v>
      </c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6"/>
      <c r="AU29" s="27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9"/>
      <c r="BT29" s="27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9"/>
      <c r="CS29" s="27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9"/>
    </row>
    <row r="30" spans="1:141" s="18" customFormat="1" ht="18" customHeight="1">
      <c r="A30" s="39">
        <v>15</v>
      </c>
      <c r="B30" s="40"/>
      <c r="C30" s="40"/>
      <c r="D30" s="40"/>
      <c r="E30" s="41"/>
      <c r="F30" s="39" t="s">
        <v>27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5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12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47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6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6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9" customFormat="1" ht="18" customHeight="1">
      <c r="A32" s="39">
        <v>17</v>
      </c>
      <c r="B32" s="40"/>
      <c r="C32" s="40"/>
      <c r="D32" s="40"/>
      <c r="E32" s="41"/>
      <c r="F32" s="39" t="s">
        <v>48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6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6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61" s="19" customFormat="1" ht="18" customHeight="1">
      <c r="A33" s="24" t="s">
        <v>31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>
        <f>SUM(BT16:CR32)</f>
        <v>37</v>
      </c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>
        <f>SUM(CS16:EK32)</f>
        <v>84</v>
      </c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61" s="2" customFormat="1" ht="12.75" customHeight="1">
      <c r="B34" s="14"/>
      <c r="C34" s="14"/>
      <c r="D34" s="14"/>
      <c r="E34" s="14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</row>
    <row r="35" spans="1:161" s="2" customFormat="1" ht="12.75" customHeight="1">
      <c r="A35" s="30" t="s">
        <v>32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1" t="s">
        <v>51</v>
      </c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17"/>
      <c r="DD35" s="17"/>
      <c r="DE35" s="17"/>
      <c r="DF35" s="17"/>
      <c r="DG35" s="17"/>
    </row>
    <row r="36" spans="1:161" s="2" customForma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3" t="s">
        <v>34</v>
      </c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17"/>
      <c r="DD36" s="17"/>
      <c r="DE36" s="17"/>
      <c r="DF36" s="17"/>
      <c r="DG36" s="17"/>
    </row>
    <row r="37" spans="1:161" s="8" customFormat="1">
      <c r="A37" s="32" t="s">
        <v>35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J37" s="32" t="s">
        <v>36</v>
      </c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</row>
    <row r="38" spans="1:161" s="15" customFormat="1" ht="12.75" customHeight="1">
      <c r="A38" s="23" t="s">
        <v>37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0"/>
      <c r="AF38" s="20"/>
      <c r="AG38" s="20"/>
      <c r="AH38" s="20"/>
      <c r="AJ38" s="23" t="s">
        <v>38</v>
      </c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FE38" s="15" t="s">
        <v>39</v>
      </c>
    </row>
  </sheetData>
  <mergeCells count="111">
    <mergeCell ref="DL2:EJ2"/>
    <mergeCell ref="A4:EJ4"/>
    <mergeCell ref="A8:EJ8"/>
    <mergeCell ref="A10:W10"/>
    <mergeCell ref="X10:AW10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8:AD38"/>
    <mergeCell ref="AJ38:BM38"/>
    <mergeCell ref="A33:AT33"/>
    <mergeCell ref="AU33:BS33"/>
    <mergeCell ref="BT33:CR33"/>
    <mergeCell ref="CS33:EK33"/>
    <mergeCell ref="A35:AO35"/>
    <mergeCell ref="AP35:DB35"/>
    <mergeCell ref="AP36:DB36"/>
    <mergeCell ref="A37:AD37"/>
    <mergeCell ref="AJ37:BM37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49"/>
  <sheetViews>
    <sheetView workbookViewId="0">
      <selection activeCell="FN47" sqref="FN47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J2" s="57" t="s">
        <v>0</v>
      </c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3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3.2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60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53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09.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44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61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8" customFormat="1" ht="18" customHeight="1">
      <c r="A17" s="39">
        <v>2</v>
      </c>
      <c r="B17" s="40"/>
      <c r="C17" s="40"/>
      <c r="D17" s="40"/>
      <c r="E17" s="41"/>
      <c r="F17" s="39" t="s">
        <v>62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1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1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63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1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0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8" customFormat="1" ht="18" customHeight="1">
      <c r="A19" s="39">
        <v>4</v>
      </c>
      <c r="B19" s="40"/>
      <c r="C19" s="40"/>
      <c r="D19" s="40"/>
      <c r="E19" s="41"/>
      <c r="F19" s="24" t="s">
        <v>45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6"/>
      <c r="AU19" s="27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9"/>
      <c r="BT19" s="27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9"/>
      <c r="CS19" s="27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9"/>
    </row>
    <row r="20" spans="1:141" s="18" customFormat="1" ht="18" customHeight="1">
      <c r="A20" s="39">
        <v>5</v>
      </c>
      <c r="B20" s="40"/>
      <c r="C20" s="40"/>
      <c r="D20" s="40"/>
      <c r="E20" s="41"/>
      <c r="F20" s="39" t="s">
        <v>57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5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1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46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6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11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8" customFormat="1" ht="18" customHeight="1">
      <c r="A22" s="39">
        <v>7</v>
      </c>
      <c r="B22" s="40"/>
      <c r="C22" s="40"/>
      <c r="D22" s="40"/>
      <c r="E22" s="41"/>
      <c r="F22" s="24" t="s">
        <v>64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27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9"/>
      <c r="CS22" s="27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9"/>
    </row>
    <row r="23" spans="1:141" s="19" customFormat="1" ht="18" customHeight="1">
      <c r="A23" s="39">
        <v>8</v>
      </c>
      <c r="B23" s="40"/>
      <c r="C23" s="40"/>
      <c r="D23" s="40"/>
      <c r="E23" s="41"/>
      <c r="F23" s="39" t="s">
        <v>65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1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0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8" customFormat="1" ht="18" customHeight="1">
      <c r="A24" s="39">
        <v>9</v>
      </c>
      <c r="B24" s="40"/>
      <c r="C24" s="40"/>
      <c r="D24" s="40"/>
      <c r="E24" s="41"/>
      <c r="F24" s="24" t="s">
        <v>66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6"/>
      <c r="AU24" s="27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  <c r="BT24" s="27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9"/>
      <c r="CS24" s="27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9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67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3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1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9" customFormat="1" ht="18" customHeight="1">
      <c r="A26" s="39">
        <v>11</v>
      </c>
      <c r="B26" s="40"/>
      <c r="C26" s="40"/>
      <c r="D26" s="40"/>
      <c r="E26" s="41"/>
      <c r="F26" s="24" t="s">
        <v>18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9" customFormat="1" ht="18" customHeight="1">
      <c r="A27" s="39">
        <v>12</v>
      </c>
      <c r="B27" s="40"/>
      <c r="C27" s="40"/>
      <c r="D27" s="40"/>
      <c r="E27" s="41"/>
      <c r="F27" s="39" t="s">
        <v>19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6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3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24" t="s">
        <v>22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9" customFormat="1" ht="18" customHeight="1">
      <c r="A29" s="39">
        <v>14</v>
      </c>
      <c r="B29" s="40"/>
      <c r="C29" s="40"/>
      <c r="D29" s="40"/>
      <c r="E29" s="41"/>
      <c r="F29" s="39" t="s">
        <v>23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3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1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8" customFormat="1" ht="18" customHeight="1">
      <c r="A30" s="39">
        <v>15</v>
      </c>
      <c r="B30" s="40"/>
      <c r="C30" s="40"/>
      <c r="D30" s="40"/>
      <c r="E30" s="41"/>
      <c r="F30" s="24" t="s">
        <v>68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27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9"/>
      <c r="CS30" s="27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9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69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2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0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9" customFormat="1" ht="18" customHeight="1">
      <c r="A32" s="39">
        <v>17</v>
      </c>
      <c r="B32" s="40"/>
      <c r="C32" s="40"/>
      <c r="D32" s="40"/>
      <c r="E32" s="41"/>
      <c r="F32" s="24" t="s">
        <v>24</v>
      </c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6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9" customFormat="1" ht="18" customHeight="1">
      <c r="A33" s="39">
        <v>18</v>
      </c>
      <c r="B33" s="40"/>
      <c r="C33" s="40"/>
      <c r="D33" s="40"/>
      <c r="E33" s="41"/>
      <c r="F33" s="39" t="s">
        <v>25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5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1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8" customFormat="1" ht="18" customHeight="1">
      <c r="A34" s="39">
        <v>19</v>
      </c>
      <c r="B34" s="40"/>
      <c r="C34" s="40"/>
      <c r="D34" s="40"/>
      <c r="E34" s="41"/>
      <c r="F34" s="24" t="s">
        <v>26</v>
      </c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6"/>
      <c r="AU34" s="27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9"/>
      <c r="BT34" s="27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9"/>
    </row>
    <row r="35" spans="1:141" s="19" customFormat="1" ht="18" customHeight="1">
      <c r="A35" s="39">
        <v>20</v>
      </c>
      <c r="B35" s="40"/>
      <c r="C35" s="40"/>
      <c r="D35" s="40"/>
      <c r="E35" s="41"/>
      <c r="F35" s="39" t="s">
        <v>27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6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7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28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9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8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8" customFormat="1" ht="18" customHeight="1">
      <c r="A37" s="39">
        <v>22</v>
      </c>
      <c r="B37" s="40"/>
      <c r="C37" s="40"/>
      <c r="D37" s="40"/>
      <c r="E37" s="41"/>
      <c r="F37" s="24" t="s">
        <v>70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  <c r="AU37" s="27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9"/>
      <c r="BT37" s="27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9"/>
      <c r="CS37" s="27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9"/>
    </row>
    <row r="38" spans="1:141" s="19" customFormat="1" ht="18" customHeight="1">
      <c r="A38" s="39">
        <v>23</v>
      </c>
      <c r="B38" s="40"/>
      <c r="C38" s="40"/>
      <c r="D38" s="40"/>
      <c r="E38" s="41"/>
      <c r="F38" s="39" t="s">
        <v>71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1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0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8" customFormat="1" ht="18" customHeight="1">
      <c r="A39" s="39">
        <v>24</v>
      </c>
      <c r="B39" s="40"/>
      <c r="C39" s="40"/>
      <c r="D39" s="40"/>
      <c r="E39" s="41"/>
      <c r="F39" s="24" t="s">
        <v>72</v>
      </c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6"/>
      <c r="AU39" s="27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9"/>
      <c r="BT39" s="27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9"/>
      <c r="CS39" s="27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9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73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2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1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9" customFormat="1" ht="18" customHeight="1">
      <c r="A41" s="39">
        <v>26</v>
      </c>
      <c r="B41" s="40"/>
      <c r="C41" s="40"/>
      <c r="D41" s="40"/>
      <c r="E41" s="41"/>
      <c r="F41" s="24" t="s">
        <v>49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6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9" customFormat="1" ht="18" customHeight="1">
      <c r="A42" s="39">
        <v>27</v>
      </c>
      <c r="B42" s="40"/>
      <c r="C42" s="40"/>
      <c r="D42" s="40"/>
      <c r="E42" s="41"/>
      <c r="F42" s="39" t="s">
        <v>74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3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1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9" customFormat="1" ht="18" customHeight="1">
      <c r="A43" s="39">
        <v>28</v>
      </c>
      <c r="B43" s="40"/>
      <c r="C43" s="40"/>
      <c r="D43" s="40"/>
      <c r="E43" s="41"/>
      <c r="F43" s="39" t="s">
        <v>50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5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0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9" customFormat="1" ht="18" customHeight="1">
      <c r="A44" s="24" t="s">
        <v>31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  <c r="AU44" s="27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9"/>
      <c r="BT44" s="27">
        <f>SUM(BT16:CR43)</f>
        <v>59</v>
      </c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9"/>
      <c r="CS44" s="27">
        <f>SUM(CS16:EK43)</f>
        <v>36</v>
      </c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9"/>
    </row>
    <row r="45" spans="1:141" s="2" customFormat="1" ht="12.75" customHeight="1">
      <c r="B45" s="14"/>
      <c r="C45" s="14"/>
      <c r="D45" s="14"/>
      <c r="E45" s="14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</row>
    <row r="46" spans="1:141" s="2" customFormat="1" ht="12.75" customHeight="1">
      <c r="A46" s="30" t="s">
        <v>32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1" t="s">
        <v>51</v>
      </c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17"/>
      <c r="DD46" s="17"/>
      <c r="DE46" s="17"/>
      <c r="DF46" s="17"/>
      <c r="DG46" s="17"/>
    </row>
    <row r="47" spans="1:141" s="2" customForma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3" t="s">
        <v>34</v>
      </c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17"/>
      <c r="DD47" s="17"/>
      <c r="DE47" s="17"/>
      <c r="DF47" s="17"/>
      <c r="DG47" s="17"/>
    </row>
    <row r="48" spans="1:141" s="8" customFormat="1">
      <c r="A48" s="32" t="s">
        <v>35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J48" s="32" t="s">
        <v>36</v>
      </c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</row>
    <row r="49" spans="1:161" s="15" customFormat="1" ht="12.75" customHeight="1">
      <c r="A49" s="23" t="s">
        <v>37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0"/>
      <c r="AF49" s="20"/>
      <c r="AG49" s="20"/>
      <c r="AH49" s="20"/>
      <c r="AJ49" s="23" t="s">
        <v>38</v>
      </c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FE49" s="15" t="s">
        <v>39</v>
      </c>
    </row>
  </sheetData>
  <mergeCells count="167">
    <mergeCell ref="DJ2:EJ2"/>
    <mergeCell ref="A4:EJ4"/>
    <mergeCell ref="A8:EJ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6:AO46"/>
    <mergeCell ref="AP46:DB46"/>
    <mergeCell ref="AP47:DB47"/>
    <mergeCell ref="A48:AD48"/>
    <mergeCell ref="AJ48:BM48"/>
    <mergeCell ref="A49:AD49"/>
    <mergeCell ref="AJ49:BM49"/>
    <mergeCell ref="A43:E43"/>
    <mergeCell ref="F43:AT43"/>
    <mergeCell ref="AU43:BS43"/>
    <mergeCell ref="BT43:CR43"/>
    <mergeCell ref="CS43:EK43"/>
    <mergeCell ref="A44:AT44"/>
    <mergeCell ref="AU44:BS44"/>
    <mergeCell ref="BT44:CR44"/>
    <mergeCell ref="CS44:EK44"/>
  </mergeCells>
  <pageMargins left="0.59055118110236249" right="0.51181102362204722" top="0.59055118110236249" bottom="0.39370078740157477" header="0.19685039370078738" footer="0.19685039370078738"/>
  <pageSetup paperSize="9" scale="64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68"/>
  <sheetViews>
    <sheetView workbookViewId="0">
      <selection activeCell="FG41" sqref="FG41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45" t="s">
        <v>0</v>
      </c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2.2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4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75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76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07.2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44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54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9" customFormat="1" ht="18" customHeight="1">
      <c r="A17" s="39">
        <v>2</v>
      </c>
      <c r="B17" s="40"/>
      <c r="C17" s="40"/>
      <c r="D17" s="40"/>
      <c r="E17" s="41"/>
      <c r="F17" s="39" t="s">
        <v>55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3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0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8" customFormat="1" ht="18" customHeight="1">
      <c r="A18" s="39">
        <v>3</v>
      </c>
      <c r="B18" s="40"/>
      <c r="C18" s="40"/>
      <c r="D18" s="40"/>
      <c r="E18" s="41"/>
      <c r="F18" s="24" t="s">
        <v>12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6"/>
      <c r="AU18" s="27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  <c r="BT18" s="27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9"/>
      <c r="CS18" s="27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9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13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7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8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8" customFormat="1" ht="18" customHeight="1">
      <c r="A20" s="39">
        <v>5</v>
      </c>
      <c r="B20" s="40"/>
      <c r="C20" s="40"/>
      <c r="D20" s="40"/>
      <c r="E20" s="41"/>
      <c r="F20" s="24" t="s">
        <v>77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78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1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0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9" customFormat="1" ht="18" customHeight="1">
      <c r="A22" s="39">
        <v>7</v>
      </c>
      <c r="B22" s="40"/>
      <c r="C22" s="40"/>
      <c r="D22" s="40"/>
      <c r="E22" s="41"/>
      <c r="F22" s="24" t="s">
        <v>79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36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41" s="19" customFormat="1" ht="18" customHeight="1">
      <c r="A23" s="39">
        <v>8</v>
      </c>
      <c r="B23" s="40"/>
      <c r="C23" s="40"/>
      <c r="D23" s="40"/>
      <c r="E23" s="41"/>
      <c r="F23" s="39" t="s">
        <v>80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2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5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9" customFormat="1" ht="18" customHeight="1">
      <c r="A24" s="39">
        <v>9</v>
      </c>
      <c r="B24" s="40"/>
      <c r="C24" s="40"/>
      <c r="D24" s="40"/>
      <c r="E24" s="41"/>
      <c r="F24" s="24" t="s">
        <v>14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15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2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0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9" customFormat="1" ht="18" customHeight="1">
      <c r="A26" s="39">
        <v>9</v>
      </c>
      <c r="B26" s="40"/>
      <c r="C26" s="40"/>
      <c r="D26" s="40"/>
      <c r="E26" s="41"/>
      <c r="F26" s="24" t="s">
        <v>45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9" customFormat="1" ht="18" customHeight="1">
      <c r="A27" s="39">
        <v>10</v>
      </c>
      <c r="B27" s="40"/>
      <c r="C27" s="40"/>
      <c r="D27" s="40"/>
      <c r="E27" s="41"/>
      <c r="F27" s="39" t="s">
        <v>57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5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3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11</v>
      </c>
      <c r="B28" s="40"/>
      <c r="C28" s="40"/>
      <c r="D28" s="40"/>
      <c r="E28" s="41"/>
      <c r="F28" s="24" t="s">
        <v>81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9" customFormat="1" ht="18" customHeight="1">
      <c r="A29" s="39">
        <v>12</v>
      </c>
      <c r="B29" s="40"/>
      <c r="C29" s="40"/>
      <c r="D29" s="40"/>
      <c r="E29" s="41"/>
      <c r="F29" s="39" t="s">
        <v>82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1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0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9" customFormat="1" ht="18" customHeight="1">
      <c r="A30" s="39">
        <v>13</v>
      </c>
      <c r="B30" s="40"/>
      <c r="C30" s="40"/>
      <c r="D30" s="40"/>
      <c r="E30" s="41"/>
      <c r="F30" s="39" t="s">
        <v>17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3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0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8" customFormat="1" ht="18" customHeight="1">
      <c r="A31" s="39">
        <v>14</v>
      </c>
      <c r="B31" s="40"/>
      <c r="C31" s="40"/>
      <c r="D31" s="40"/>
      <c r="E31" s="41"/>
      <c r="F31" s="24" t="s">
        <v>83</v>
      </c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6"/>
      <c r="AU31" s="27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  <c r="BT31" s="27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9"/>
      <c r="CS31" s="27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9"/>
    </row>
    <row r="32" spans="1:141" s="19" customFormat="1" ht="18" customHeight="1">
      <c r="A32" s="39">
        <v>15</v>
      </c>
      <c r="B32" s="40"/>
      <c r="C32" s="40"/>
      <c r="D32" s="40"/>
      <c r="E32" s="41"/>
      <c r="F32" s="39" t="s">
        <v>84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1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0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8" customFormat="1" ht="18" customHeight="1">
      <c r="A33" s="39">
        <v>16</v>
      </c>
      <c r="B33" s="40"/>
      <c r="C33" s="40"/>
      <c r="D33" s="40"/>
      <c r="E33" s="41"/>
      <c r="F33" s="24" t="s">
        <v>66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41" s="19" customFormat="1" ht="18" customHeight="1">
      <c r="A34" s="39">
        <v>17</v>
      </c>
      <c r="B34" s="40"/>
      <c r="C34" s="40"/>
      <c r="D34" s="40"/>
      <c r="E34" s="41"/>
      <c r="F34" s="39" t="s">
        <v>67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5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7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8" customFormat="1" ht="18" customHeight="1">
      <c r="A35" s="39">
        <v>18</v>
      </c>
      <c r="B35" s="40"/>
      <c r="C35" s="40"/>
      <c r="D35" s="40"/>
      <c r="E35" s="41"/>
      <c r="F35" s="24" t="s">
        <v>18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41" s="19" customFormat="1" ht="18" customHeight="1">
      <c r="A36" s="39">
        <v>19</v>
      </c>
      <c r="B36" s="40"/>
      <c r="C36" s="40"/>
      <c r="D36" s="40"/>
      <c r="E36" s="41"/>
      <c r="F36" s="39" t="s">
        <v>19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14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18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8" customFormat="1" ht="18" customHeight="1">
      <c r="A37" s="39">
        <v>20</v>
      </c>
      <c r="B37" s="40"/>
      <c r="C37" s="40"/>
      <c r="D37" s="40"/>
      <c r="E37" s="41"/>
      <c r="F37" s="24" t="s">
        <v>58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  <c r="AU37" s="27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9"/>
      <c r="BT37" s="27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9"/>
      <c r="CS37" s="27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9"/>
    </row>
    <row r="38" spans="1:141" s="19" customFormat="1" ht="18" customHeight="1">
      <c r="A38" s="39">
        <v>21</v>
      </c>
      <c r="B38" s="40"/>
      <c r="C38" s="40"/>
      <c r="D38" s="40"/>
      <c r="E38" s="41"/>
      <c r="F38" s="39" t="s">
        <v>59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3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3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8" customFormat="1" ht="18" customHeight="1">
      <c r="A39" s="39">
        <v>22</v>
      </c>
      <c r="B39" s="40"/>
      <c r="C39" s="40"/>
      <c r="D39" s="40"/>
      <c r="E39" s="41"/>
      <c r="F39" s="24" t="s">
        <v>20</v>
      </c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6"/>
      <c r="AU39" s="27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9"/>
      <c r="BT39" s="27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9"/>
      <c r="CS39" s="27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9"/>
    </row>
    <row r="40" spans="1:141" s="18" customFormat="1" ht="18" customHeight="1">
      <c r="A40" s="39">
        <v>23</v>
      </c>
      <c r="B40" s="40"/>
      <c r="C40" s="40"/>
      <c r="D40" s="40"/>
      <c r="E40" s="41"/>
      <c r="F40" s="39" t="s">
        <v>21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2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0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8" customFormat="1" ht="18" customHeight="1">
      <c r="A41" s="39">
        <v>24</v>
      </c>
      <c r="B41" s="40"/>
      <c r="C41" s="40"/>
      <c r="D41" s="40"/>
      <c r="E41" s="41"/>
      <c r="F41" s="24" t="s">
        <v>22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6"/>
      <c r="AU41" s="27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  <c r="BT41" s="27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9"/>
      <c r="CS41" s="27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9"/>
    </row>
    <row r="42" spans="1:141" s="19" customFormat="1" ht="18" customHeight="1">
      <c r="A42" s="39">
        <v>25</v>
      </c>
      <c r="B42" s="40"/>
      <c r="C42" s="40"/>
      <c r="D42" s="40"/>
      <c r="E42" s="41"/>
      <c r="F42" s="39" t="s">
        <v>23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3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0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9" customFormat="1" ht="18" customHeight="1">
      <c r="A43" s="39">
        <v>26</v>
      </c>
      <c r="B43" s="40"/>
      <c r="C43" s="40"/>
      <c r="D43" s="40"/>
      <c r="E43" s="41"/>
      <c r="F43" s="24" t="s">
        <v>68</v>
      </c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6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9" customFormat="1" ht="18" customHeight="1">
      <c r="A44" s="39">
        <v>27</v>
      </c>
      <c r="B44" s="40"/>
      <c r="C44" s="40"/>
      <c r="D44" s="40"/>
      <c r="E44" s="41"/>
      <c r="F44" s="39" t="s">
        <v>69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2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3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8" customFormat="1" ht="18" customHeight="1">
      <c r="A45" s="39">
        <v>26</v>
      </c>
      <c r="B45" s="40"/>
      <c r="C45" s="40"/>
      <c r="D45" s="40"/>
      <c r="E45" s="41"/>
      <c r="F45" s="24" t="s">
        <v>24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6"/>
      <c r="AU45" s="27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9"/>
      <c r="BT45" s="27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9"/>
      <c r="CS45" s="27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9"/>
    </row>
    <row r="46" spans="1:141" s="19" customFormat="1" ht="18" customHeight="1">
      <c r="A46" s="39">
        <v>27</v>
      </c>
      <c r="B46" s="40"/>
      <c r="C46" s="40"/>
      <c r="D46" s="40"/>
      <c r="E46" s="41"/>
      <c r="F46" s="39" t="s">
        <v>25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21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26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s="18" customFormat="1" ht="18" customHeight="1">
      <c r="A47" s="39">
        <v>28</v>
      </c>
      <c r="B47" s="40"/>
      <c r="C47" s="40"/>
      <c r="D47" s="40"/>
      <c r="E47" s="41"/>
      <c r="F47" s="24" t="s">
        <v>85</v>
      </c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6"/>
      <c r="AU47" s="27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9"/>
      <c r="BT47" s="27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9"/>
      <c r="CS47" s="27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9"/>
    </row>
    <row r="48" spans="1:141" s="19" customFormat="1" ht="18" customHeight="1">
      <c r="A48" s="39">
        <v>29</v>
      </c>
      <c r="B48" s="40"/>
      <c r="C48" s="40"/>
      <c r="D48" s="40"/>
      <c r="E48" s="41"/>
      <c r="F48" s="39" t="s">
        <v>86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1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0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9" customFormat="1" ht="18" customHeight="1">
      <c r="A49" s="39">
        <v>30</v>
      </c>
      <c r="B49" s="40"/>
      <c r="C49" s="40"/>
      <c r="D49" s="40"/>
      <c r="E49" s="41"/>
      <c r="F49" s="39" t="s">
        <v>87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1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3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31</v>
      </c>
      <c r="B50" s="40"/>
      <c r="C50" s="40"/>
      <c r="D50" s="40"/>
      <c r="E50" s="41"/>
      <c r="F50" s="24" t="s">
        <v>26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6"/>
      <c r="AU50" s="27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9"/>
      <c r="BT50" s="27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9"/>
      <c r="CS50" s="27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9"/>
    </row>
    <row r="51" spans="1:141" s="18" customFormat="1" ht="18" customHeight="1">
      <c r="A51" s="39">
        <v>32</v>
      </c>
      <c r="B51" s="40"/>
      <c r="C51" s="40"/>
      <c r="D51" s="40"/>
      <c r="E51" s="41"/>
      <c r="F51" s="39" t="s">
        <v>27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12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7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8" customFormat="1" ht="18" customHeight="1">
      <c r="A52" s="39">
        <v>33</v>
      </c>
      <c r="B52" s="40"/>
      <c r="C52" s="40"/>
      <c r="D52" s="40"/>
      <c r="E52" s="41"/>
      <c r="F52" s="39" t="s">
        <v>28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9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15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s="18" customFormat="1" ht="18" customHeight="1">
      <c r="A53" s="39">
        <v>34</v>
      </c>
      <c r="B53" s="40"/>
      <c r="C53" s="40"/>
      <c r="D53" s="40"/>
      <c r="E53" s="41"/>
      <c r="F53" s="39" t="s">
        <v>47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6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6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8" customFormat="1" ht="18" customHeight="1">
      <c r="A54" s="39">
        <v>35</v>
      </c>
      <c r="B54" s="40"/>
      <c r="C54" s="40"/>
      <c r="D54" s="40"/>
      <c r="E54" s="41"/>
      <c r="F54" s="39" t="s">
        <v>48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6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6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8" customFormat="1" ht="18" customHeight="1">
      <c r="A55" s="39">
        <v>36</v>
      </c>
      <c r="B55" s="40"/>
      <c r="C55" s="40"/>
      <c r="D55" s="40"/>
      <c r="E55" s="41"/>
      <c r="F55" s="24" t="s">
        <v>29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8" customFormat="1" ht="18" customHeight="1">
      <c r="A56" s="39">
        <v>37</v>
      </c>
      <c r="B56" s="40"/>
      <c r="C56" s="40"/>
      <c r="D56" s="40"/>
      <c r="E56" s="41"/>
      <c r="F56" s="39" t="s">
        <v>30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1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0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8" customFormat="1" ht="18" customHeight="1">
      <c r="A57" s="39">
        <v>36</v>
      </c>
      <c r="B57" s="40"/>
      <c r="C57" s="40"/>
      <c r="D57" s="40"/>
      <c r="E57" s="41"/>
      <c r="F57" s="24" t="s">
        <v>72</v>
      </c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6"/>
      <c r="AU57" s="27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9"/>
      <c r="BT57" s="27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9"/>
      <c r="CS57" s="27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9"/>
    </row>
    <row r="58" spans="1:141" s="19" customFormat="1" ht="18" customHeight="1">
      <c r="A58" s="39">
        <v>37</v>
      </c>
      <c r="B58" s="40"/>
      <c r="C58" s="40"/>
      <c r="D58" s="40"/>
      <c r="E58" s="41"/>
      <c r="F58" s="39" t="s">
        <v>73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1"/>
      <c r="AU58" s="36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>
        <v>1</v>
      </c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>
        <v>0</v>
      </c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s="18" customFormat="1" ht="18" customHeight="1">
      <c r="A59" s="39">
        <v>38</v>
      </c>
      <c r="B59" s="40"/>
      <c r="C59" s="40"/>
      <c r="D59" s="40"/>
      <c r="E59" s="41"/>
      <c r="F59" s="24" t="s">
        <v>88</v>
      </c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6"/>
      <c r="AU59" s="27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9"/>
      <c r="BT59" s="27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9"/>
      <c r="CS59" s="27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9"/>
    </row>
    <row r="60" spans="1:141" s="19" customFormat="1" ht="18" customHeight="1">
      <c r="A60" s="39">
        <v>39</v>
      </c>
      <c r="B60" s="40"/>
      <c r="C60" s="40"/>
      <c r="D60" s="40"/>
      <c r="E60" s="41"/>
      <c r="F60" s="39" t="s">
        <v>89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1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>
        <v>3</v>
      </c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>
        <v>1</v>
      </c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8" customFormat="1" ht="18" customHeight="1">
      <c r="A61" s="39">
        <v>40</v>
      </c>
      <c r="B61" s="40"/>
      <c r="C61" s="40"/>
      <c r="D61" s="40"/>
      <c r="E61" s="41"/>
      <c r="F61" s="24" t="s">
        <v>49</v>
      </c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6"/>
      <c r="AU61" s="27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9"/>
      <c r="BT61" s="27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9"/>
      <c r="CS61" s="27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9"/>
    </row>
    <row r="62" spans="1:141" s="19" customFormat="1" ht="18" customHeight="1">
      <c r="A62" s="39">
        <v>41</v>
      </c>
      <c r="B62" s="40"/>
      <c r="C62" s="40"/>
      <c r="D62" s="40"/>
      <c r="E62" s="41"/>
      <c r="F62" s="39" t="s">
        <v>50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25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5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9" customFormat="1" ht="18" customHeight="1">
      <c r="A63" s="24" t="s">
        <v>31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6"/>
      <c r="AU63" s="27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9"/>
      <c r="BT63" s="27">
        <f>SUM(BT16:CR62)</f>
        <v>140</v>
      </c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9"/>
      <c r="CS63" s="27">
        <f>SUM(CS16:EK62)</f>
        <v>116</v>
      </c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9"/>
    </row>
    <row r="64" spans="1:141" s="2" customFormat="1" ht="12.75" customHeight="1">
      <c r="B64" s="14"/>
      <c r="C64" s="14"/>
      <c r="D64" s="14"/>
      <c r="E64" s="14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</row>
    <row r="65" spans="1:161" s="2" customFormat="1" ht="12.75" customHeight="1">
      <c r="A65" s="30" t="s">
        <v>32</v>
      </c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1" t="s">
        <v>51</v>
      </c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17"/>
      <c r="DD65" s="17"/>
      <c r="DE65" s="17"/>
      <c r="DF65" s="17"/>
      <c r="DG65" s="17"/>
    </row>
    <row r="66" spans="1:161" s="2" customForma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3" t="s">
        <v>34</v>
      </c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17"/>
      <c r="DD66" s="17"/>
      <c r="DE66" s="17"/>
      <c r="DF66" s="17"/>
      <c r="DG66" s="17"/>
    </row>
    <row r="67" spans="1:161" s="8" customFormat="1">
      <c r="A67" s="32" t="s">
        <v>35</v>
      </c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J67" s="32" t="s">
        <v>36</v>
      </c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</row>
    <row r="68" spans="1:161" s="15" customFormat="1" ht="12.75" customHeight="1">
      <c r="A68" s="23" t="s">
        <v>37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0"/>
      <c r="AF68" s="20"/>
      <c r="AG68" s="20"/>
      <c r="AH68" s="20"/>
      <c r="AJ68" s="23" t="s">
        <v>38</v>
      </c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FE68" s="15" t="s">
        <v>39</v>
      </c>
    </row>
  </sheetData>
  <mergeCells count="262">
    <mergeCell ref="DP2:EK2"/>
    <mergeCell ref="A4:EK4"/>
    <mergeCell ref="A8:EK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8:AD68"/>
    <mergeCell ref="AJ68:BM68"/>
    <mergeCell ref="A63:AT63"/>
    <mergeCell ref="AU63:BS63"/>
    <mergeCell ref="BT63:CR63"/>
    <mergeCell ref="CS63:EK63"/>
    <mergeCell ref="A65:AO65"/>
    <mergeCell ref="AP65:DB65"/>
    <mergeCell ref="AP66:DB66"/>
    <mergeCell ref="A67:AD67"/>
    <mergeCell ref="AJ67:BM67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70"/>
  <sheetViews>
    <sheetView workbookViewId="0">
      <selection activeCell="GL18" sqref="GL18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45" t="s">
        <v>0</v>
      </c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5.2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5.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90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91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7.7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54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9" customFormat="1" ht="18" customHeight="1">
      <c r="A17" s="39">
        <v>2</v>
      </c>
      <c r="B17" s="40"/>
      <c r="C17" s="40"/>
      <c r="D17" s="40"/>
      <c r="E17" s="41"/>
      <c r="F17" s="39" t="s">
        <v>55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2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0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8" customFormat="1" ht="18" customHeight="1">
      <c r="A18" s="39">
        <v>3</v>
      </c>
      <c r="B18" s="40"/>
      <c r="C18" s="40"/>
      <c r="D18" s="40"/>
      <c r="E18" s="41"/>
      <c r="F18" s="24" t="s">
        <v>12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6"/>
      <c r="AU18" s="27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  <c r="BT18" s="27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9"/>
      <c r="CS18" s="27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9"/>
    </row>
    <row r="19" spans="1:141" s="19" customFormat="1" ht="18" customHeight="1">
      <c r="A19" s="39">
        <v>4</v>
      </c>
      <c r="B19" s="40"/>
      <c r="C19" s="40"/>
      <c r="D19" s="40"/>
      <c r="E19" s="41"/>
      <c r="F19" s="39" t="s">
        <v>13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2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1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41" s="18" customFormat="1" ht="18" customHeight="1">
      <c r="A20" s="39">
        <v>5</v>
      </c>
      <c r="B20" s="40"/>
      <c r="C20" s="40"/>
      <c r="D20" s="40"/>
      <c r="E20" s="41"/>
      <c r="F20" s="24" t="s">
        <v>77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78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1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8" customFormat="1" ht="18" customHeight="1">
      <c r="A22" s="39">
        <v>7</v>
      </c>
      <c r="B22" s="40"/>
      <c r="C22" s="40"/>
      <c r="D22" s="40"/>
      <c r="E22" s="41"/>
      <c r="F22" s="24" t="s">
        <v>79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27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9"/>
      <c r="CS22" s="27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9"/>
    </row>
    <row r="23" spans="1:141" s="19" customFormat="1" ht="18" customHeight="1">
      <c r="A23" s="39">
        <v>8</v>
      </c>
      <c r="B23" s="40"/>
      <c r="C23" s="40"/>
      <c r="D23" s="40"/>
      <c r="E23" s="41"/>
      <c r="F23" s="39" t="s">
        <v>92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3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4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9" customFormat="1" ht="18" customHeight="1">
      <c r="A24" s="39">
        <v>9</v>
      </c>
      <c r="B24" s="40"/>
      <c r="C24" s="40"/>
      <c r="D24" s="40"/>
      <c r="E24" s="41"/>
      <c r="F24" s="39" t="s">
        <v>93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1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2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9" customFormat="1" ht="18" customHeight="1">
      <c r="A25" s="39">
        <v>10</v>
      </c>
      <c r="B25" s="40"/>
      <c r="C25" s="40"/>
      <c r="D25" s="40"/>
      <c r="E25" s="41"/>
      <c r="F25" s="39" t="s">
        <v>94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5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4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41" s="18" customFormat="1" ht="18" customHeight="1">
      <c r="A26" s="39">
        <v>11</v>
      </c>
      <c r="B26" s="40"/>
      <c r="C26" s="40"/>
      <c r="D26" s="40"/>
      <c r="E26" s="41"/>
      <c r="F26" s="24" t="s">
        <v>14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27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9"/>
      <c r="BT26" s="27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9"/>
      <c r="CS26" s="27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9"/>
    </row>
    <row r="27" spans="1:141" s="19" customFormat="1" ht="18" customHeight="1">
      <c r="A27" s="39">
        <v>12</v>
      </c>
      <c r="B27" s="40"/>
      <c r="C27" s="40"/>
      <c r="D27" s="40"/>
      <c r="E27" s="41"/>
      <c r="F27" s="39" t="s">
        <v>15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1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0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24" t="s">
        <v>61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9" customFormat="1" ht="18" customHeight="1">
      <c r="A29" s="39">
        <v>14</v>
      </c>
      <c r="B29" s="40"/>
      <c r="C29" s="40"/>
      <c r="D29" s="40"/>
      <c r="E29" s="41"/>
      <c r="F29" s="39" t="s">
        <v>63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1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0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8" customFormat="1" ht="18" customHeight="1">
      <c r="A30" s="39">
        <v>15</v>
      </c>
      <c r="B30" s="40"/>
      <c r="C30" s="40"/>
      <c r="D30" s="40"/>
      <c r="E30" s="41"/>
      <c r="F30" s="24" t="s">
        <v>45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27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9"/>
      <c r="CS30" s="27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9"/>
    </row>
    <row r="31" spans="1:141" s="18" customFormat="1" ht="18" customHeight="1">
      <c r="A31" s="39">
        <v>16</v>
      </c>
      <c r="B31" s="40"/>
      <c r="C31" s="40"/>
      <c r="D31" s="40"/>
      <c r="E31" s="41"/>
      <c r="F31" s="39" t="s">
        <v>57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2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4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9" customFormat="1" ht="18" customHeight="1">
      <c r="A32" s="39">
        <v>17</v>
      </c>
      <c r="B32" s="40"/>
      <c r="C32" s="40"/>
      <c r="D32" s="40"/>
      <c r="E32" s="41"/>
      <c r="F32" s="39" t="s">
        <v>46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4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8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s="18" customFormat="1" ht="18" customHeight="1">
      <c r="A33" s="39">
        <v>18</v>
      </c>
      <c r="B33" s="40"/>
      <c r="C33" s="40"/>
      <c r="D33" s="40"/>
      <c r="E33" s="41"/>
      <c r="F33" s="24" t="s">
        <v>81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6"/>
      <c r="AU33" s="27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9"/>
      <c r="BT33" s="27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9"/>
      <c r="CS33" s="27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9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17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3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0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8" customFormat="1" ht="18" customHeight="1">
      <c r="A35" s="39">
        <v>20</v>
      </c>
      <c r="B35" s="40"/>
      <c r="C35" s="40"/>
      <c r="D35" s="40"/>
      <c r="E35" s="41"/>
      <c r="F35" s="24" t="s">
        <v>64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65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1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0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8" customFormat="1" ht="18" customHeight="1">
      <c r="A37" s="39">
        <v>22</v>
      </c>
      <c r="B37" s="40"/>
      <c r="C37" s="40"/>
      <c r="D37" s="40"/>
      <c r="E37" s="41"/>
      <c r="F37" s="24" t="s">
        <v>83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  <c r="AU37" s="27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9"/>
      <c r="BT37" s="27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9"/>
      <c r="CS37" s="27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9"/>
    </row>
    <row r="38" spans="1:141" s="19" customFormat="1" ht="18" customHeight="1">
      <c r="A38" s="39">
        <v>23</v>
      </c>
      <c r="B38" s="40"/>
      <c r="C38" s="40"/>
      <c r="D38" s="40"/>
      <c r="E38" s="41"/>
      <c r="F38" s="39" t="s">
        <v>84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3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7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8" customFormat="1" ht="18" customHeight="1">
      <c r="A39" s="39">
        <v>24</v>
      </c>
      <c r="B39" s="40"/>
      <c r="C39" s="40"/>
      <c r="D39" s="40"/>
      <c r="E39" s="41"/>
      <c r="F39" s="24" t="s">
        <v>66</v>
      </c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6"/>
      <c r="AU39" s="27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9"/>
      <c r="BT39" s="27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9"/>
      <c r="CS39" s="27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9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67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5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2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8" customFormat="1" ht="18" customHeight="1">
      <c r="A41" s="39">
        <v>26</v>
      </c>
      <c r="B41" s="40"/>
      <c r="C41" s="40"/>
      <c r="D41" s="40"/>
      <c r="E41" s="41"/>
      <c r="F41" s="24" t="s">
        <v>18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6"/>
      <c r="AU41" s="27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  <c r="BT41" s="27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9"/>
      <c r="CS41" s="27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9"/>
    </row>
    <row r="42" spans="1:141" s="19" customFormat="1" ht="18" customHeight="1">
      <c r="A42" s="39">
        <v>27</v>
      </c>
      <c r="B42" s="40"/>
      <c r="C42" s="40"/>
      <c r="D42" s="40"/>
      <c r="E42" s="41"/>
      <c r="F42" s="39" t="s">
        <v>19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27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23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s="18" customFormat="1" ht="18" customHeight="1">
      <c r="A43" s="39">
        <v>28</v>
      </c>
      <c r="B43" s="40"/>
      <c r="C43" s="40"/>
      <c r="D43" s="40"/>
      <c r="E43" s="41"/>
      <c r="F43" s="24" t="s">
        <v>58</v>
      </c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6"/>
      <c r="AU43" s="27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9"/>
      <c r="BT43" s="27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9"/>
      <c r="CS43" s="27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9"/>
    </row>
    <row r="44" spans="1:141" s="19" customFormat="1" ht="18" customHeight="1">
      <c r="A44" s="39">
        <v>29</v>
      </c>
      <c r="B44" s="40"/>
      <c r="C44" s="40"/>
      <c r="D44" s="40"/>
      <c r="E44" s="41"/>
      <c r="F44" s="39" t="s">
        <v>59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5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3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s="18" customFormat="1" ht="18" customHeight="1">
      <c r="A45" s="39">
        <v>30</v>
      </c>
      <c r="B45" s="40"/>
      <c r="C45" s="40"/>
      <c r="D45" s="40"/>
      <c r="E45" s="41"/>
      <c r="F45" s="24" t="s">
        <v>20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6"/>
      <c r="AU45" s="27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9"/>
      <c r="BT45" s="27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9"/>
      <c r="CS45" s="27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9"/>
    </row>
    <row r="46" spans="1:141" s="18" customFormat="1" ht="18" customHeight="1">
      <c r="A46" s="39">
        <v>31</v>
      </c>
      <c r="B46" s="40"/>
      <c r="C46" s="40"/>
      <c r="D46" s="40"/>
      <c r="E46" s="41"/>
      <c r="F46" s="39" t="s">
        <v>21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1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0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s="18" customFormat="1" ht="18" customHeight="1">
      <c r="A47" s="39">
        <v>32</v>
      </c>
      <c r="B47" s="40"/>
      <c r="C47" s="40"/>
      <c r="D47" s="40"/>
      <c r="E47" s="41"/>
      <c r="F47" s="24" t="s">
        <v>22</v>
      </c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6"/>
      <c r="AU47" s="27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9"/>
      <c r="BT47" s="27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9"/>
      <c r="CS47" s="27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9"/>
    </row>
    <row r="48" spans="1:141" s="19" customFormat="1" ht="18" customHeight="1">
      <c r="A48" s="39">
        <v>33</v>
      </c>
      <c r="B48" s="40"/>
      <c r="C48" s="40"/>
      <c r="D48" s="40"/>
      <c r="E48" s="41"/>
      <c r="F48" s="39" t="s">
        <v>23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4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2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8" customFormat="1" ht="18" customHeight="1">
      <c r="A49" s="39">
        <v>34</v>
      </c>
      <c r="B49" s="40"/>
      <c r="C49" s="40"/>
      <c r="D49" s="40"/>
      <c r="E49" s="41"/>
      <c r="F49" s="24" t="s">
        <v>68</v>
      </c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6"/>
      <c r="AU49" s="27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9"/>
      <c r="BT49" s="27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9"/>
      <c r="CS49" s="27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9"/>
    </row>
    <row r="50" spans="1:141" s="19" customFormat="1" ht="18" customHeight="1">
      <c r="A50" s="39">
        <v>35</v>
      </c>
      <c r="B50" s="40"/>
      <c r="C50" s="40"/>
      <c r="D50" s="40"/>
      <c r="E50" s="41"/>
      <c r="F50" s="39" t="s">
        <v>69</v>
      </c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1"/>
      <c r="AU50" s="36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8"/>
      <c r="BT50" s="36">
        <v>4</v>
      </c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8"/>
      <c r="CS50" s="36">
        <v>0</v>
      </c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8"/>
    </row>
    <row r="51" spans="1:141" s="18" customFormat="1" ht="18" customHeight="1">
      <c r="A51" s="39">
        <v>36</v>
      </c>
      <c r="B51" s="40"/>
      <c r="C51" s="40"/>
      <c r="D51" s="40"/>
      <c r="E51" s="41"/>
      <c r="F51" s="24" t="s">
        <v>24</v>
      </c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6"/>
      <c r="AU51" s="27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9"/>
      <c r="BT51" s="27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9"/>
      <c r="CS51" s="27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9"/>
    </row>
    <row r="52" spans="1:141" s="19" customFormat="1" ht="18" customHeight="1">
      <c r="A52" s="39">
        <v>37</v>
      </c>
      <c r="B52" s="40"/>
      <c r="C52" s="40"/>
      <c r="D52" s="40"/>
      <c r="E52" s="41"/>
      <c r="F52" s="39" t="s">
        <v>25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24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18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s="19" customFormat="1" ht="18" customHeight="1">
      <c r="A53" s="39">
        <v>38</v>
      </c>
      <c r="B53" s="40"/>
      <c r="C53" s="40"/>
      <c r="D53" s="40"/>
      <c r="E53" s="41"/>
      <c r="F53" s="24" t="s">
        <v>95</v>
      </c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6"/>
      <c r="AU53" s="36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s="19" customFormat="1" ht="18" customHeight="1">
      <c r="A54" s="39">
        <v>39</v>
      </c>
      <c r="B54" s="40"/>
      <c r="C54" s="40"/>
      <c r="D54" s="40"/>
      <c r="E54" s="41"/>
      <c r="F54" s="39" t="s">
        <v>96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15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3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8" customFormat="1" ht="18" customHeight="1">
      <c r="A55" s="39">
        <v>40</v>
      </c>
      <c r="B55" s="40"/>
      <c r="C55" s="40"/>
      <c r="D55" s="40"/>
      <c r="E55" s="41"/>
      <c r="F55" s="24" t="s">
        <v>26</v>
      </c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6"/>
      <c r="AU55" s="27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9"/>
      <c r="BT55" s="27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9"/>
      <c r="CS55" s="27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9"/>
    </row>
    <row r="56" spans="1:141" s="18" customFormat="1" ht="18" customHeight="1">
      <c r="A56" s="39">
        <v>41</v>
      </c>
      <c r="B56" s="40"/>
      <c r="C56" s="40"/>
      <c r="D56" s="40"/>
      <c r="E56" s="41"/>
      <c r="F56" s="39" t="s">
        <v>27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12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6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s="19" customFormat="1" ht="18" customHeight="1">
      <c r="A57" s="39">
        <v>42</v>
      </c>
      <c r="B57" s="40"/>
      <c r="C57" s="40"/>
      <c r="D57" s="40"/>
      <c r="E57" s="41"/>
      <c r="F57" s="39" t="s">
        <v>28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9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12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s="18" customFormat="1" ht="18" customHeight="1">
      <c r="A58" s="39">
        <v>43</v>
      </c>
      <c r="B58" s="40"/>
      <c r="C58" s="40"/>
      <c r="D58" s="40"/>
      <c r="E58" s="41"/>
      <c r="F58" s="24" t="s">
        <v>72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27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9"/>
      <c r="BT58" s="27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9"/>
      <c r="CS58" s="27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9"/>
    </row>
    <row r="59" spans="1:141" s="19" customFormat="1" ht="18" customHeight="1">
      <c r="A59" s="39">
        <v>44</v>
      </c>
      <c r="B59" s="40"/>
      <c r="C59" s="40"/>
      <c r="D59" s="40"/>
      <c r="E59" s="41"/>
      <c r="F59" s="39" t="s">
        <v>73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7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3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8" customFormat="1" ht="18" customHeight="1">
      <c r="A60" s="39">
        <v>45</v>
      </c>
      <c r="B60" s="40"/>
      <c r="C60" s="40"/>
      <c r="D60" s="40"/>
      <c r="E60" s="41"/>
      <c r="F60" s="24" t="s">
        <v>88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6"/>
      <c r="AU60" s="27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9"/>
      <c r="BT60" s="27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9"/>
      <c r="CS60" s="27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9"/>
    </row>
    <row r="61" spans="1:141" s="19" customFormat="1" ht="18" customHeight="1">
      <c r="A61" s="39">
        <v>46</v>
      </c>
      <c r="B61" s="40"/>
      <c r="C61" s="40"/>
      <c r="D61" s="40"/>
      <c r="E61" s="41"/>
      <c r="F61" s="39" t="s">
        <v>89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5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2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s="18" customFormat="1" ht="18" customHeight="1">
      <c r="A62" s="39">
        <v>47</v>
      </c>
      <c r="B62" s="40"/>
      <c r="C62" s="40"/>
      <c r="D62" s="40"/>
      <c r="E62" s="41"/>
      <c r="F62" s="24" t="s">
        <v>49</v>
      </c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6"/>
      <c r="AU62" s="27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9"/>
      <c r="BT62" s="27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9"/>
      <c r="CS62" s="27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9"/>
    </row>
    <row r="63" spans="1:141" s="18" customFormat="1" ht="18" customHeight="1">
      <c r="A63" s="39">
        <v>48</v>
      </c>
      <c r="B63" s="40"/>
      <c r="C63" s="40"/>
      <c r="D63" s="40"/>
      <c r="E63" s="41"/>
      <c r="F63" s="39" t="s">
        <v>74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11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6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s="19" customFormat="1" ht="18" customHeight="1">
      <c r="A64" s="39">
        <v>49</v>
      </c>
      <c r="B64" s="40"/>
      <c r="C64" s="40"/>
      <c r="D64" s="40"/>
      <c r="E64" s="41"/>
      <c r="F64" s="39" t="s">
        <v>50</v>
      </c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1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>
        <v>25</v>
      </c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>
        <v>12</v>
      </c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61" s="19" customFormat="1" ht="18" customHeight="1">
      <c r="A65" s="24" t="s">
        <v>31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6"/>
      <c r="AU65" s="27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9"/>
      <c r="BT65" s="27">
        <f>SUM(BT16:CR64)</f>
        <v>183</v>
      </c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9"/>
      <c r="CS65" s="27">
        <f>SUM(CS16:EK64)</f>
        <v>123</v>
      </c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9"/>
    </row>
    <row r="66" spans="1:161" s="2" customFormat="1" ht="12.75" customHeight="1">
      <c r="B66" s="14"/>
      <c r="C66" s="14"/>
      <c r="D66" s="14"/>
      <c r="E66" s="14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</row>
    <row r="67" spans="1:161" s="2" customFormat="1" ht="12.75" customHeight="1">
      <c r="A67" s="30" t="s">
        <v>32</v>
      </c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1" t="s">
        <v>51</v>
      </c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17"/>
      <c r="DD67" s="17"/>
      <c r="DE67" s="17"/>
      <c r="DF67" s="17"/>
      <c r="DG67" s="17"/>
    </row>
    <row r="68" spans="1:161" s="2" customForma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3" t="s">
        <v>34</v>
      </c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17"/>
      <c r="DD68" s="17"/>
      <c r="DE68" s="17"/>
      <c r="DF68" s="17"/>
      <c r="DG68" s="17"/>
    </row>
    <row r="69" spans="1:161" s="8" customFormat="1">
      <c r="A69" s="32" t="s">
        <v>35</v>
      </c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J69" s="32" t="s">
        <v>36</v>
      </c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</row>
    <row r="70" spans="1:161" s="15" customFormat="1" ht="12.75" customHeight="1">
      <c r="A70" s="23" t="s">
        <v>37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0"/>
      <c r="AF70" s="20"/>
      <c r="AG70" s="20"/>
      <c r="AH70" s="20"/>
      <c r="AJ70" s="23" t="s">
        <v>38</v>
      </c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FE70" s="15" t="s">
        <v>39</v>
      </c>
    </row>
  </sheetData>
  <mergeCells count="272">
    <mergeCell ref="DM2:EI2"/>
    <mergeCell ref="A4:EI4"/>
    <mergeCell ref="A8:EI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70:AD70"/>
    <mergeCell ref="AJ70:BM70"/>
    <mergeCell ref="A65:AT65"/>
    <mergeCell ref="AU65:BS65"/>
    <mergeCell ref="BT65:CR65"/>
    <mergeCell ref="CS65:EK65"/>
    <mergeCell ref="A67:AO67"/>
    <mergeCell ref="AP67:DB67"/>
    <mergeCell ref="AP68:DB68"/>
    <mergeCell ref="A69:AD69"/>
    <mergeCell ref="AJ69:BM69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102"/>
  <sheetViews>
    <sheetView workbookViewId="0">
      <selection activeCell="CS104" sqref="CS104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45" t="s">
        <v>0</v>
      </c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30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7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97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76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4.7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8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41" s="19" customFormat="1" ht="18" customHeight="1">
      <c r="A17" s="39">
        <v>2</v>
      </c>
      <c r="B17" s="40"/>
      <c r="C17" s="40"/>
      <c r="D17" s="40"/>
      <c r="E17" s="41"/>
      <c r="F17" s="39" t="s">
        <v>99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6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6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41" s="19" customFormat="1" ht="18" customHeight="1">
      <c r="A18" s="39">
        <v>3</v>
      </c>
      <c r="B18" s="40"/>
      <c r="C18" s="40"/>
      <c r="D18" s="40"/>
      <c r="E18" s="41"/>
      <c r="F18" s="39" t="s">
        <v>100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64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4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41" s="18" customFormat="1" ht="18" customHeight="1">
      <c r="A19" s="39">
        <v>4</v>
      </c>
      <c r="B19" s="40"/>
      <c r="C19" s="40"/>
      <c r="D19" s="40"/>
      <c r="E19" s="41"/>
      <c r="F19" s="24" t="s">
        <v>101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6"/>
      <c r="AU19" s="27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9"/>
      <c r="BT19" s="27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9"/>
      <c r="CS19" s="27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9"/>
    </row>
    <row r="20" spans="1:141" s="19" customFormat="1" ht="18" customHeight="1">
      <c r="A20" s="39">
        <v>5</v>
      </c>
      <c r="B20" s="40"/>
      <c r="C20" s="40"/>
      <c r="D20" s="40"/>
      <c r="E20" s="41"/>
      <c r="F20" s="39" t="s">
        <v>102</v>
      </c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1"/>
      <c r="AU20" s="36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8"/>
      <c r="BT20" s="36">
        <v>16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8"/>
      <c r="CS20" s="36">
        <v>80</v>
      </c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8"/>
    </row>
    <row r="21" spans="1:141" s="19" customFormat="1" ht="18" customHeight="1">
      <c r="A21" s="39">
        <v>6</v>
      </c>
      <c r="B21" s="40"/>
      <c r="C21" s="40"/>
      <c r="D21" s="40"/>
      <c r="E21" s="41"/>
      <c r="F21" s="39" t="s">
        <v>103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1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1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41" s="18" customFormat="1" ht="18" customHeight="1">
      <c r="A22" s="39">
        <v>7</v>
      </c>
      <c r="B22" s="40"/>
      <c r="C22" s="40"/>
      <c r="D22" s="40"/>
      <c r="E22" s="41"/>
      <c r="F22" s="24" t="s">
        <v>12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27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9"/>
      <c r="CS22" s="27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9"/>
    </row>
    <row r="23" spans="1:141" s="18" customFormat="1" ht="18" customHeight="1">
      <c r="A23" s="39">
        <v>8</v>
      </c>
      <c r="B23" s="40"/>
      <c r="C23" s="40"/>
      <c r="D23" s="40"/>
      <c r="E23" s="41"/>
      <c r="F23" s="39" t="s">
        <v>13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1"/>
      <c r="AU23" s="36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1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1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41" s="19" customFormat="1" ht="18" customHeight="1">
      <c r="A24" s="39">
        <v>9</v>
      </c>
      <c r="B24" s="40"/>
      <c r="C24" s="40"/>
      <c r="D24" s="40"/>
      <c r="E24" s="41"/>
      <c r="F24" s="39" t="s">
        <v>104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18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18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41" s="18" customFormat="1" ht="18" customHeight="1">
      <c r="A25" s="39">
        <v>10</v>
      </c>
      <c r="B25" s="40"/>
      <c r="C25" s="40"/>
      <c r="D25" s="40"/>
      <c r="E25" s="41"/>
      <c r="F25" s="24" t="s">
        <v>77</v>
      </c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6"/>
      <c r="AU25" s="27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9"/>
      <c r="BT25" s="27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9"/>
      <c r="CS25" s="27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9"/>
    </row>
    <row r="26" spans="1:141" s="18" customFormat="1" ht="18" customHeight="1">
      <c r="A26" s="39">
        <v>11</v>
      </c>
      <c r="B26" s="40"/>
      <c r="C26" s="40"/>
      <c r="D26" s="40"/>
      <c r="E26" s="41"/>
      <c r="F26" s="39" t="s">
        <v>78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7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5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41" s="19" customFormat="1" ht="18" customHeight="1">
      <c r="A27" s="39">
        <v>12</v>
      </c>
      <c r="B27" s="40"/>
      <c r="C27" s="40"/>
      <c r="D27" s="40"/>
      <c r="E27" s="41"/>
      <c r="F27" s="39" t="s">
        <v>105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2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6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41" s="18" customFormat="1" ht="18" customHeight="1">
      <c r="A28" s="39">
        <v>13</v>
      </c>
      <c r="B28" s="40"/>
      <c r="C28" s="40"/>
      <c r="D28" s="40"/>
      <c r="E28" s="41"/>
      <c r="F28" s="24" t="s">
        <v>79</v>
      </c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6"/>
      <c r="AU28" s="27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9"/>
      <c r="BT28" s="27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9"/>
      <c r="CS28" s="27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9"/>
    </row>
    <row r="29" spans="1:141" s="19" customFormat="1" ht="18" customHeight="1">
      <c r="A29" s="39">
        <v>14</v>
      </c>
      <c r="B29" s="40"/>
      <c r="C29" s="40"/>
      <c r="D29" s="40"/>
      <c r="E29" s="41"/>
      <c r="F29" s="39" t="s">
        <v>93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2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2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41" s="19" customFormat="1" ht="18" customHeight="1">
      <c r="A30" s="39">
        <v>15</v>
      </c>
      <c r="B30" s="40"/>
      <c r="C30" s="40"/>
      <c r="D30" s="40"/>
      <c r="E30" s="41"/>
      <c r="F30" s="39" t="s">
        <v>94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1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1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41" s="19" customFormat="1" ht="18" customHeight="1">
      <c r="A31" s="39">
        <v>16</v>
      </c>
      <c r="B31" s="40"/>
      <c r="C31" s="40"/>
      <c r="D31" s="40"/>
      <c r="E31" s="41"/>
      <c r="F31" s="39" t="s">
        <v>92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1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41" s="18" customFormat="1" ht="18" customHeight="1">
      <c r="A32" s="39">
        <v>17</v>
      </c>
      <c r="B32" s="40"/>
      <c r="C32" s="40"/>
      <c r="D32" s="40"/>
      <c r="E32" s="41"/>
      <c r="F32" s="24" t="s">
        <v>14</v>
      </c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6"/>
      <c r="AU32" s="27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9"/>
      <c r="BT32" s="27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9"/>
      <c r="CS32" s="27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9"/>
    </row>
    <row r="33" spans="1:141" s="19" customFormat="1" ht="18" customHeight="1">
      <c r="A33" s="39">
        <v>18</v>
      </c>
      <c r="B33" s="40"/>
      <c r="C33" s="40"/>
      <c r="D33" s="40"/>
      <c r="E33" s="41"/>
      <c r="F33" s="39" t="s">
        <v>106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6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6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s="19" customFormat="1" ht="18" customHeight="1">
      <c r="A34" s="39">
        <v>19</v>
      </c>
      <c r="B34" s="40"/>
      <c r="C34" s="40"/>
      <c r="D34" s="40"/>
      <c r="E34" s="41"/>
      <c r="F34" s="39" t="s">
        <v>107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16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18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s="19" customFormat="1" ht="18" customHeight="1">
      <c r="A35" s="39">
        <v>20</v>
      </c>
      <c r="B35" s="40"/>
      <c r="C35" s="40"/>
      <c r="D35" s="40"/>
      <c r="E35" s="41"/>
      <c r="F35" s="39" t="s">
        <v>108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1"/>
      <c r="AU35" s="36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8"/>
      <c r="BT35" s="36">
        <v>1</v>
      </c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8"/>
      <c r="CS35" s="36">
        <v>1</v>
      </c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8"/>
    </row>
    <row r="36" spans="1:141" s="19" customFormat="1" ht="18" customHeight="1">
      <c r="A36" s="39">
        <v>21</v>
      </c>
      <c r="B36" s="40"/>
      <c r="C36" s="40"/>
      <c r="D36" s="40"/>
      <c r="E36" s="41"/>
      <c r="F36" s="39" t="s">
        <v>109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1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1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s="18" customFormat="1" ht="18" customHeight="1">
      <c r="A37" s="39">
        <v>22</v>
      </c>
      <c r="B37" s="40"/>
      <c r="C37" s="40"/>
      <c r="D37" s="40"/>
      <c r="E37" s="41"/>
      <c r="F37" s="24" t="s">
        <v>61</v>
      </c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  <c r="AU37" s="27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9"/>
      <c r="BT37" s="27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9"/>
      <c r="CS37" s="27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9"/>
    </row>
    <row r="38" spans="1:141" s="18" customFormat="1" ht="18" customHeight="1">
      <c r="A38" s="39">
        <v>23</v>
      </c>
      <c r="B38" s="40"/>
      <c r="C38" s="40"/>
      <c r="D38" s="40"/>
      <c r="E38" s="41"/>
      <c r="F38" s="39" t="s">
        <v>62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8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8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s="19" customFormat="1" ht="18" customHeight="1">
      <c r="A39" s="39">
        <v>24</v>
      </c>
      <c r="B39" s="40"/>
      <c r="C39" s="40"/>
      <c r="D39" s="40"/>
      <c r="E39" s="41"/>
      <c r="F39" s="39" t="s">
        <v>63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8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5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s="19" customFormat="1" ht="18" customHeight="1">
      <c r="A40" s="39">
        <v>25</v>
      </c>
      <c r="B40" s="40"/>
      <c r="C40" s="40"/>
      <c r="D40" s="40"/>
      <c r="E40" s="41"/>
      <c r="F40" s="39" t="s">
        <v>110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1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1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s="19" customFormat="1" ht="18" customHeight="1">
      <c r="A41" s="39">
        <v>26</v>
      </c>
      <c r="B41" s="40"/>
      <c r="C41" s="40"/>
      <c r="D41" s="40"/>
      <c r="E41" s="41"/>
      <c r="F41" s="39" t="s">
        <v>111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1"/>
      <c r="AU41" s="36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8"/>
      <c r="BT41" s="36">
        <v>3</v>
      </c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8"/>
      <c r="CS41" s="36">
        <v>10</v>
      </c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8"/>
    </row>
    <row r="42" spans="1:141" s="18" customFormat="1" ht="18" customHeight="1">
      <c r="A42" s="39">
        <v>27</v>
      </c>
      <c r="B42" s="40"/>
      <c r="C42" s="40"/>
      <c r="D42" s="40"/>
      <c r="E42" s="41"/>
      <c r="F42" s="24" t="s">
        <v>45</v>
      </c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6"/>
      <c r="AU42" s="27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9"/>
      <c r="BT42" s="27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9"/>
      <c r="CS42" s="27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9"/>
    </row>
    <row r="43" spans="1:141" s="19" customFormat="1" ht="18" customHeight="1">
      <c r="A43" s="39">
        <v>28</v>
      </c>
      <c r="B43" s="40"/>
      <c r="C43" s="40"/>
      <c r="D43" s="40"/>
      <c r="E43" s="41"/>
      <c r="F43" s="39" t="s">
        <v>57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3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1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s="18" customFormat="1" ht="18" customHeight="1">
      <c r="A44" s="39">
        <v>29</v>
      </c>
      <c r="B44" s="40"/>
      <c r="C44" s="40"/>
      <c r="D44" s="40"/>
      <c r="E44" s="41"/>
      <c r="F44" s="24" t="s">
        <v>81</v>
      </c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  <c r="AU44" s="27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9"/>
      <c r="BT44" s="27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9"/>
      <c r="CS44" s="27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9"/>
    </row>
    <row r="45" spans="1:141" s="19" customFormat="1" ht="18" customHeight="1">
      <c r="A45" s="39">
        <v>30</v>
      </c>
      <c r="B45" s="40"/>
      <c r="C45" s="40"/>
      <c r="D45" s="40"/>
      <c r="E45" s="41"/>
      <c r="F45" s="39" t="s">
        <v>17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13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13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s="18" customFormat="1" ht="18" customHeight="1">
      <c r="A46" s="39">
        <v>31</v>
      </c>
      <c r="B46" s="40"/>
      <c r="C46" s="40"/>
      <c r="D46" s="40"/>
      <c r="E46" s="41"/>
      <c r="F46" s="24" t="s">
        <v>64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6"/>
      <c r="AU46" s="27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9"/>
      <c r="BT46" s="27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9"/>
      <c r="CS46" s="27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9"/>
    </row>
    <row r="47" spans="1:141" s="18" customFormat="1" ht="18" customHeight="1">
      <c r="A47" s="39">
        <v>32</v>
      </c>
      <c r="B47" s="40"/>
      <c r="C47" s="40"/>
      <c r="D47" s="40"/>
      <c r="E47" s="41"/>
      <c r="F47" s="39" t="s">
        <v>65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3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5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s="19" customFormat="1" ht="18" customHeight="1">
      <c r="A48" s="39">
        <v>33</v>
      </c>
      <c r="B48" s="40"/>
      <c r="C48" s="40"/>
      <c r="D48" s="40"/>
      <c r="E48" s="41"/>
      <c r="F48" s="39" t="s">
        <v>112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2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3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s="19" customFormat="1" ht="18" customHeight="1">
      <c r="A49" s="39">
        <v>34</v>
      </c>
      <c r="B49" s="40"/>
      <c r="C49" s="40"/>
      <c r="D49" s="40"/>
      <c r="E49" s="41"/>
      <c r="F49" s="39" t="s">
        <v>113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8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8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s="18" customFormat="1" ht="18" customHeight="1">
      <c r="A50" s="39">
        <v>35</v>
      </c>
      <c r="B50" s="40"/>
      <c r="C50" s="40"/>
      <c r="D50" s="40"/>
      <c r="E50" s="41"/>
      <c r="F50" s="24" t="s">
        <v>83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6"/>
      <c r="AU50" s="27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9"/>
      <c r="BT50" s="27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9"/>
      <c r="CS50" s="27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9"/>
    </row>
    <row r="51" spans="1:141" s="18" customFormat="1" ht="18" customHeight="1">
      <c r="A51" s="39">
        <v>36</v>
      </c>
      <c r="B51" s="40"/>
      <c r="C51" s="40"/>
      <c r="D51" s="40"/>
      <c r="E51" s="41"/>
      <c r="F51" s="39" t="s">
        <v>84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5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3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s="19" customFormat="1" ht="18" customHeight="1">
      <c r="A52" s="39">
        <v>37</v>
      </c>
      <c r="B52" s="40"/>
      <c r="C52" s="40"/>
      <c r="D52" s="40"/>
      <c r="E52" s="41"/>
      <c r="F52" s="39" t="s">
        <v>114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1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1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s="18" customFormat="1" ht="18" customHeight="1">
      <c r="A53" s="39">
        <v>38</v>
      </c>
      <c r="B53" s="40"/>
      <c r="C53" s="40"/>
      <c r="D53" s="40"/>
      <c r="E53" s="41"/>
      <c r="F53" s="24" t="s">
        <v>66</v>
      </c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6"/>
      <c r="AU53" s="27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9"/>
      <c r="BT53" s="27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9"/>
      <c r="CS53" s="27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9"/>
    </row>
    <row r="54" spans="1:141" s="19" customFormat="1" ht="18" customHeight="1">
      <c r="A54" s="39">
        <v>39</v>
      </c>
      <c r="B54" s="40"/>
      <c r="C54" s="40"/>
      <c r="D54" s="40"/>
      <c r="E54" s="41"/>
      <c r="F54" s="39" t="s">
        <v>115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3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1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s="19" customFormat="1" ht="18" customHeight="1">
      <c r="A55" s="39">
        <v>40</v>
      </c>
      <c r="B55" s="40"/>
      <c r="C55" s="40"/>
      <c r="D55" s="40"/>
      <c r="E55" s="41"/>
      <c r="F55" s="39" t="s">
        <v>116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10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10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s="18" customFormat="1" ht="18" customHeight="1">
      <c r="A56" s="39">
        <v>41</v>
      </c>
      <c r="B56" s="40"/>
      <c r="C56" s="40"/>
      <c r="D56" s="40"/>
      <c r="E56" s="41"/>
      <c r="F56" s="24" t="s">
        <v>117</v>
      </c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6"/>
      <c r="AU56" s="27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9"/>
      <c r="BT56" s="27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9"/>
      <c r="CS56" s="27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9"/>
    </row>
    <row r="57" spans="1:141" s="19" customFormat="1" ht="18" customHeight="1">
      <c r="A57" s="39">
        <v>42</v>
      </c>
      <c r="B57" s="40"/>
      <c r="C57" s="40"/>
      <c r="D57" s="40"/>
      <c r="E57" s="41"/>
      <c r="F57" s="39" t="s">
        <v>118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6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5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s="18" customFormat="1" ht="18" customHeight="1">
      <c r="A58" s="39">
        <v>43</v>
      </c>
      <c r="B58" s="40"/>
      <c r="C58" s="40"/>
      <c r="D58" s="40"/>
      <c r="E58" s="41"/>
      <c r="F58" s="24" t="s">
        <v>18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36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s="18" customFormat="1" ht="18" customHeight="1">
      <c r="A59" s="39">
        <v>44</v>
      </c>
      <c r="B59" s="40"/>
      <c r="C59" s="40"/>
      <c r="D59" s="40"/>
      <c r="E59" s="41"/>
      <c r="F59" s="39" t="s">
        <v>19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31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24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s="19" customFormat="1" ht="18" customHeight="1">
      <c r="A60" s="39">
        <v>45</v>
      </c>
      <c r="B60" s="40"/>
      <c r="C60" s="40"/>
      <c r="D60" s="40"/>
      <c r="E60" s="41"/>
      <c r="F60" s="39" t="s">
        <v>119</v>
      </c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1"/>
      <c r="AU60" s="36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8"/>
      <c r="BT60" s="36">
        <v>9</v>
      </c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8"/>
      <c r="CS60" s="36">
        <v>13</v>
      </c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8"/>
    </row>
    <row r="61" spans="1:141" s="18" customFormat="1" ht="18" customHeight="1">
      <c r="A61" s="39">
        <v>46</v>
      </c>
      <c r="B61" s="40"/>
      <c r="C61" s="40"/>
      <c r="D61" s="40"/>
      <c r="E61" s="41"/>
      <c r="F61" s="24" t="s">
        <v>58</v>
      </c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6"/>
      <c r="AU61" s="27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9"/>
      <c r="BT61" s="27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9"/>
      <c r="CS61" s="27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9"/>
    </row>
    <row r="62" spans="1:141" s="19" customFormat="1" ht="18" customHeight="1">
      <c r="A62" s="39">
        <v>47</v>
      </c>
      <c r="B62" s="40"/>
      <c r="C62" s="40"/>
      <c r="D62" s="40"/>
      <c r="E62" s="41"/>
      <c r="F62" s="39" t="s">
        <v>120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1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1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s="18" customFormat="1" ht="18" customHeight="1">
      <c r="A63" s="39">
        <v>48</v>
      </c>
      <c r="B63" s="40"/>
      <c r="C63" s="40"/>
      <c r="D63" s="40"/>
      <c r="E63" s="41"/>
      <c r="F63" s="24" t="s">
        <v>20</v>
      </c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6"/>
      <c r="AU63" s="27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9"/>
      <c r="BT63" s="27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9"/>
      <c r="CS63" s="27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9"/>
    </row>
    <row r="64" spans="1:141" s="19" customFormat="1" ht="18" customHeight="1">
      <c r="A64" s="39">
        <v>49</v>
      </c>
      <c r="B64" s="40"/>
      <c r="C64" s="40"/>
      <c r="D64" s="40"/>
      <c r="E64" s="41"/>
      <c r="F64" s="39" t="s">
        <v>121</v>
      </c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1"/>
      <c r="AU64" s="36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>
        <v>24</v>
      </c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>
        <v>14</v>
      </c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s="18" customFormat="1" ht="18" customHeight="1">
      <c r="A65" s="39">
        <v>50</v>
      </c>
      <c r="B65" s="40"/>
      <c r="C65" s="40"/>
      <c r="D65" s="40"/>
      <c r="E65" s="41"/>
      <c r="F65" s="24" t="s">
        <v>22</v>
      </c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6"/>
      <c r="AU65" s="27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9"/>
      <c r="BT65" s="27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9"/>
      <c r="CS65" s="27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9"/>
    </row>
    <row r="66" spans="1:141" s="19" customFormat="1" ht="18" customHeight="1">
      <c r="A66" s="39">
        <v>51</v>
      </c>
      <c r="B66" s="40"/>
      <c r="C66" s="40"/>
      <c r="D66" s="40"/>
      <c r="E66" s="41"/>
      <c r="F66" s="39" t="s">
        <v>23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15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11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s="18" customFormat="1" ht="18" customHeight="1">
      <c r="A67" s="39">
        <v>52</v>
      </c>
      <c r="B67" s="40"/>
      <c r="C67" s="40"/>
      <c r="D67" s="40"/>
      <c r="E67" s="41"/>
      <c r="F67" s="24" t="s">
        <v>68</v>
      </c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  <c r="AU67" s="27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9"/>
      <c r="BT67" s="27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9"/>
      <c r="CS67" s="27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9"/>
    </row>
    <row r="68" spans="1:141" s="18" customFormat="1" ht="18" customHeight="1">
      <c r="A68" s="39">
        <v>53</v>
      </c>
      <c r="B68" s="40"/>
      <c r="C68" s="40"/>
      <c r="D68" s="40"/>
      <c r="E68" s="41"/>
      <c r="F68" s="39" t="s">
        <v>69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13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7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s="19" customFormat="1" ht="18" customHeight="1">
      <c r="A69" s="39">
        <v>54</v>
      </c>
      <c r="B69" s="40"/>
      <c r="C69" s="40"/>
      <c r="D69" s="40"/>
      <c r="E69" s="41"/>
      <c r="F69" s="39" t="s">
        <v>122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4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4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s="18" customFormat="1" ht="18" customHeight="1">
      <c r="A70" s="39">
        <v>55</v>
      </c>
      <c r="B70" s="40"/>
      <c r="C70" s="40"/>
      <c r="D70" s="40"/>
      <c r="E70" s="41"/>
      <c r="F70" s="24" t="s">
        <v>24</v>
      </c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6"/>
      <c r="AU70" s="27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9"/>
      <c r="BT70" s="27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9"/>
      <c r="CS70" s="27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9"/>
    </row>
    <row r="71" spans="1:141" s="19" customFormat="1" ht="18" customHeight="1">
      <c r="A71" s="39">
        <v>56</v>
      </c>
      <c r="B71" s="40"/>
      <c r="C71" s="40"/>
      <c r="D71" s="40"/>
      <c r="E71" s="41"/>
      <c r="F71" s="39" t="s">
        <v>25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1"/>
      <c r="AU71" s="36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8"/>
      <c r="BT71" s="36">
        <v>73</v>
      </c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8"/>
      <c r="CS71" s="36">
        <v>154</v>
      </c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8"/>
    </row>
    <row r="72" spans="1:141" s="18" customFormat="1" ht="18" customHeight="1">
      <c r="A72" s="39">
        <v>57</v>
      </c>
      <c r="B72" s="40"/>
      <c r="C72" s="40"/>
      <c r="D72" s="40"/>
      <c r="E72" s="41"/>
      <c r="F72" s="24" t="s">
        <v>85</v>
      </c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6"/>
      <c r="AU72" s="27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9"/>
      <c r="BT72" s="27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9"/>
      <c r="CS72" s="27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9"/>
    </row>
    <row r="73" spans="1:141" s="19" customFormat="1" ht="18" customHeight="1">
      <c r="A73" s="39">
        <v>58</v>
      </c>
      <c r="B73" s="40"/>
      <c r="C73" s="40"/>
      <c r="D73" s="40"/>
      <c r="E73" s="41"/>
      <c r="F73" s="39" t="s">
        <v>108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5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5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s="19" customFormat="1" ht="18" customHeight="1">
      <c r="A74" s="39">
        <v>59</v>
      </c>
      <c r="B74" s="40"/>
      <c r="C74" s="40"/>
      <c r="D74" s="40"/>
      <c r="E74" s="41"/>
      <c r="F74" s="39" t="s">
        <v>87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35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20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s="18" customFormat="1" ht="18" customHeight="1">
      <c r="A75" s="39">
        <v>60</v>
      </c>
      <c r="B75" s="40"/>
      <c r="C75" s="40"/>
      <c r="D75" s="40"/>
      <c r="E75" s="41"/>
      <c r="F75" s="24" t="s">
        <v>95</v>
      </c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6"/>
      <c r="AU75" s="36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8"/>
      <c r="BT75" s="36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8"/>
      <c r="CS75" s="36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8"/>
    </row>
    <row r="76" spans="1:141" s="19" customFormat="1" ht="18" customHeight="1">
      <c r="A76" s="39">
        <v>61</v>
      </c>
      <c r="B76" s="40"/>
      <c r="C76" s="40"/>
      <c r="D76" s="40"/>
      <c r="E76" s="41"/>
      <c r="F76" s="39" t="s">
        <v>96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15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26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s="18" customFormat="1" ht="18" customHeight="1">
      <c r="A77" s="39">
        <v>62</v>
      </c>
      <c r="B77" s="40"/>
      <c r="C77" s="40"/>
      <c r="D77" s="40"/>
      <c r="E77" s="41"/>
      <c r="F77" s="24" t="s">
        <v>26</v>
      </c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6"/>
      <c r="AU77" s="27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9"/>
      <c r="BT77" s="27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9"/>
      <c r="CS77" s="27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9"/>
    </row>
    <row r="78" spans="1:141" s="19" customFormat="1" ht="18" customHeight="1">
      <c r="A78" s="39">
        <v>63</v>
      </c>
      <c r="B78" s="40"/>
      <c r="C78" s="40"/>
      <c r="D78" s="40"/>
      <c r="E78" s="41"/>
      <c r="F78" s="39" t="s">
        <v>27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28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19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s="19" customFormat="1" ht="18" customHeight="1">
      <c r="A79" s="39">
        <v>64</v>
      </c>
      <c r="B79" s="40"/>
      <c r="C79" s="40"/>
      <c r="D79" s="40"/>
      <c r="E79" s="41"/>
      <c r="F79" s="39" t="s">
        <v>47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6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6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s="19" customFormat="1" ht="18" customHeight="1">
      <c r="A80" s="39">
        <v>65</v>
      </c>
      <c r="B80" s="40"/>
      <c r="C80" s="40"/>
      <c r="D80" s="40"/>
      <c r="E80" s="41"/>
      <c r="F80" s="39" t="s">
        <v>48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5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5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41" s="19" customFormat="1" ht="18" customHeight="1">
      <c r="A81" s="39">
        <v>66</v>
      </c>
      <c r="B81" s="40"/>
      <c r="C81" s="40"/>
      <c r="D81" s="40"/>
      <c r="E81" s="41"/>
      <c r="F81" s="39" t="s">
        <v>28</v>
      </c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1"/>
      <c r="AU81" s="36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8"/>
      <c r="BT81" s="36">
        <v>19</v>
      </c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8"/>
      <c r="CS81" s="36">
        <v>19</v>
      </c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8"/>
    </row>
    <row r="82" spans="1:141" s="19" customFormat="1" ht="18" customHeight="1">
      <c r="A82" s="39">
        <v>67</v>
      </c>
      <c r="B82" s="40"/>
      <c r="C82" s="40"/>
      <c r="D82" s="40"/>
      <c r="E82" s="41"/>
      <c r="F82" s="39" t="s">
        <v>123</v>
      </c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1"/>
      <c r="AU82" s="36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8"/>
      <c r="BT82" s="36">
        <v>2</v>
      </c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6">
        <v>6</v>
      </c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8"/>
    </row>
    <row r="83" spans="1:141" s="19" customFormat="1" ht="18" customHeight="1">
      <c r="A83" s="39">
        <v>68</v>
      </c>
      <c r="B83" s="40"/>
      <c r="C83" s="40"/>
      <c r="D83" s="40"/>
      <c r="E83" s="41"/>
      <c r="F83" s="39" t="s">
        <v>124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2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4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41" s="18" customFormat="1" ht="18" customHeight="1">
      <c r="A84" s="39">
        <v>69</v>
      </c>
      <c r="B84" s="40"/>
      <c r="C84" s="40"/>
      <c r="D84" s="40"/>
      <c r="E84" s="41"/>
      <c r="F84" s="24" t="s">
        <v>70</v>
      </c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6"/>
      <c r="AU84" s="27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9"/>
      <c r="BT84" s="27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9"/>
      <c r="CS84" s="27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9"/>
    </row>
    <row r="85" spans="1:141" s="19" customFormat="1" ht="18" customHeight="1">
      <c r="A85" s="39">
        <v>70</v>
      </c>
      <c r="B85" s="40"/>
      <c r="C85" s="40"/>
      <c r="D85" s="40"/>
      <c r="E85" s="41"/>
      <c r="F85" s="39" t="s">
        <v>125</v>
      </c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1"/>
      <c r="AU85" s="36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8"/>
      <c r="BT85" s="36">
        <v>2</v>
      </c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8"/>
      <c r="CS85" s="36">
        <v>8</v>
      </c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8"/>
    </row>
    <row r="86" spans="1:141" s="19" customFormat="1" ht="18" customHeight="1">
      <c r="A86" s="39">
        <v>71</v>
      </c>
      <c r="B86" s="40"/>
      <c r="C86" s="40"/>
      <c r="D86" s="40"/>
      <c r="E86" s="41"/>
      <c r="F86" s="39" t="s">
        <v>126</v>
      </c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1"/>
      <c r="AU86" s="36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8"/>
      <c r="BT86" s="36">
        <v>4</v>
      </c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8"/>
      <c r="CS86" s="36">
        <v>4</v>
      </c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8"/>
    </row>
    <row r="87" spans="1:141" s="18" customFormat="1" ht="18" customHeight="1">
      <c r="A87" s="39">
        <v>72</v>
      </c>
      <c r="B87" s="40"/>
      <c r="C87" s="40"/>
      <c r="D87" s="40"/>
      <c r="E87" s="41"/>
      <c r="F87" s="24" t="s">
        <v>72</v>
      </c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6"/>
      <c r="AU87" s="27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9"/>
      <c r="BT87" s="27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9"/>
      <c r="CS87" s="27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9"/>
    </row>
    <row r="88" spans="1:141" s="19" customFormat="1" ht="18" customHeight="1">
      <c r="A88" s="39">
        <v>73</v>
      </c>
      <c r="B88" s="40"/>
      <c r="C88" s="40"/>
      <c r="D88" s="40"/>
      <c r="E88" s="41"/>
      <c r="F88" s="39" t="s">
        <v>73</v>
      </c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1"/>
      <c r="AU88" s="36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8"/>
      <c r="BT88" s="36">
        <v>4</v>
      </c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8"/>
      <c r="CS88" s="36">
        <v>1</v>
      </c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8"/>
    </row>
    <row r="89" spans="1:141" s="18" customFormat="1" ht="18" customHeight="1">
      <c r="A89" s="39">
        <v>74</v>
      </c>
      <c r="B89" s="40"/>
      <c r="C89" s="40"/>
      <c r="D89" s="40"/>
      <c r="E89" s="41"/>
      <c r="F89" s="24" t="s">
        <v>88</v>
      </c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6"/>
      <c r="AU89" s="27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9"/>
      <c r="BT89" s="27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9"/>
      <c r="CS89" s="27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9"/>
    </row>
    <row r="90" spans="1:141" s="19" customFormat="1" ht="18" customHeight="1">
      <c r="A90" s="39">
        <v>75</v>
      </c>
      <c r="B90" s="40"/>
      <c r="C90" s="40"/>
      <c r="D90" s="40"/>
      <c r="E90" s="41"/>
      <c r="F90" s="39" t="s">
        <v>127</v>
      </c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1"/>
      <c r="AU90" s="36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8"/>
      <c r="BT90" s="36">
        <v>1</v>
      </c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8"/>
      <c r="CS90" s="36">
        <v>1</v>
      </c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8"/>
    </row>
    <row r="91" spans="1:141" s="18" customFormat="1" ht="18" customHeight="1">
      <c r="A91" s="39">
        <v>76</v>
      </c>
      <c r="B91" s="40"/>
      <c r="C91" s="40"/>
      <c r="D91" s="40"/>
      <c r="E91" s="41"/>
      <c r="F91" s="24" t="s">
        <v>128</v>
      </c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6"/>
      <c r="AU91" s="27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9"/>
      <c r="BT91" s="27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9"/>
      <c r="CS91" s="27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9"/>
    </row>
    <row r="92" spans="1:141" s="18" customFormat="1" ht="18" customHeight="1">
      <c r="A92" s="39">
        <v>77</v>
      </c>
      <c r="B92" s="40"/>
      <c r="C92" s="40"/>
      <c r="D92" s="40"/>
      <c r="E92" s="41"/>
      <c r="F92" s="39" t="s">
        <v>129</v>
      </c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1"/>
      <c r="AU92" s="36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8"/>
      <c r="BT92" s="36">
        <v>3</v>
      </c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8"/>
      <c r="CS92" s="36">
        <v>1</v>
      </c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8"/>
    </row>
    <row r="93" spans="1:141" s="18" customFormat="1" ht="18" customHeight="1">
      <c r="A93" s="39">
        <v>78</v>
      </c>
      <c r="B93" s="40"/>
      <c r="C93" s="40"/>
      <c r="D93" s="40"/>
      <c r="E93" s="41"/>
      <c r="F93" s="24" t="s">
        <v>49</v>
      </c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6"/>
      <c r="AU93" s="27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9"/>
      <c r="BT93" s="27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9"/>
      <c r="CS93" s="27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9"/>
    </row>
    <row r="94" spans="1:141" s="18" customFormat="1" ht="18" customHeight="1">
      <c r="A94" s="39">
        <v>79</v>
      </c>
      <c r="B94" s="40"/>
      <c r="C94" s="40"/>
      <c r="D94" s="40"/>
      <c r="E94" s="41"/>
      <c r="F94" s="39" t="s">
        <v>74</v>
      </c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1"/>
      <c r="AU94" s="36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8"/>
      <c r="BT94" s="36">
        <v>15</v>
      </c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8"/>
      <c r="CS94" s="36">
        <v>19</v>
      </c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8"/>
    </row>
    <row r="95" spans="1:141" s="19" customFormat="1" ht="18" customHeight="1">
      <c r="A95" s="39">
        <v>80</v>
      </c>
      <c r="B95" s="40"/>
      <c r="C95" s="40"/>
      <c r="D95" s="40"/>
      <c r="E95" s="41"/>
      <c r="F95" s="39" t="s">
        <v>50</v>
      </c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1"/>
      <c r="AU95" s="36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8"/>
      <c r="BT95" s="36">
        <v>35</v>
      </c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8"/>
      <c r="CS95" s="36">
        <v>35</v>
      </c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8"/>
    </row>
    <row r="96" spans="1:141" s="19" customFormat="1" ht="18" customHeight="1">
      <c r="A96" s="39">
        <v>81</v>
      </c>
      <c r="B96" s="40"/>
      <c r="C96" s="40"/>
      <c r="D96" s="40"/>
      <c r="E96" s="41"/>
      <c r="F96" s="39" t="s">
        <v>130</v>
      </c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1"/>
      <c r="AU96" s="36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8"/>
      <c r="BT96" s="36">
        <v>53</v>
      </c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8"/>
      <c r="CS96" s="36">
        <v>48</v>
      </c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8"/>
    </row>
    <row r="97" spans="1:161" s="19" customFormat="1" ht="18" customHeight="1">
      <c r="A97" s="24" t="s">
        <v>31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6"/>
      <c r="AU97" s="27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9"/>
      <c r="BT97" s="27">
        <f>SUM(BT16:CR96)</f>
        <v>621</v>
      </c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9"/>
      <c r="CS97" s="27">
        <f>SUM(CS16:EK96)</f>
        <v>680</v>
      </c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9"/>
    </row>
    <row r="98" spans="1:161" s="2" customFormat="1" ht="12.75" customHeight="1">
      <c r="B98" s="14"/>
      <c r="C98" s="14"/>
      <c r="D98" s="14"/>
      <c r="E98" s="14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</row>
    <row r="99" spans="1:161" s="2" customFormat="1" ht="12.75" customHeight="1">
      <c r="A99" s="30" t="s">
        <v>32</v>
      </c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1" t="s">
        <v>131</v>
      </c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17"/>
      <c r="DD99" s="17"/>
      <c r="DE99" s="17"/>
      <c r="DF99" s="17"/>
      <c r="DG99" s="17"/>
    </row>
    <row r="100" spans="1:161" s="2" customForma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3" t="s">
        <v>34</v>
      </c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17"/>
      <c r="DD100" s="17"/>
      <c r="DE100" s="17"/>
      <c r="DF100" s="17"/>
      <c r="DG100" s="17"/>
    </row>
    <row r="101" spans="1:161" s="8" customFormat="1">
      <c r="A101" s="32" t="s">
        <v>35</v>
      </c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J101" s="32" t="s">
        <v>36</v>
      </c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</row>
    <row r="102" spans="1:161" s="15" customFormat="1" ht="12.75" customHeight="1">
      <c r="A102" s="23" t="s">
        <v>37</v>
      </c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0"/>
      <c r="AF102" s="20"/>
      <c r="AG102" s="20"/>
      <c r="AH102" s="20"/>
      <c r="AJ102" s="23" t="s">
        <v>38</v>
      </c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20"/>
      <c r="CB102" s="20"/>
      <c r="FE102" s="15" t="s">
        <v>39</v>
      </c>
    </row>
  </sheetData>
  <mergeCells count="432">
    <mergeCell ref="DM2:EK2"/>
    <mergeCell ref="A4:EK4"/>
    <mergeCell ref="A8:EK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102:AD102"/>
    <mergeCell ref="AJ102:BM102"/>
    <mergeCell ref="A97:AT97"/>
    <mergeCell ref="AU97:BS97"/>
    <mergeCell ref="BT97:CR97"/>
    <mergeCell ref="CS97:EK97"/>
    <mergeCell ref="A99:AO99"/>
    <mergeCell ref="AP99:DB99"/>
    <mergeCell ref="AP100:DB100"/>
    <mergeCell ref="A101:AD101"/>
    <mergeCell ref="AJ101:BM101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F177"/>
  <sheetViews>
    <sheetView workbookViewId="0">
      <selection activeCell="GA23" sqref="GA23"/>
    </sheetView>
  </sheetViews>
  <sheetFormatPr defaultColWidth="0.85546875" defaultRowHeight="12.75" customHeight="1"/>
  <cols>
    <col min="1" max="16384" width="0.85546875" style="1"/>
  </cols>
  <sheetData>
    <row r="1" spans="1:162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45" t="s">
        <v>0</v>
      </c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</row>
    <row r="3" spans="1:162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2" s="9" customFormat="1" ht="33.7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</row>
    <row r="5" spans="1:162" s="11" customFormat="1" ht="12.75" customHeight="1"/>
    <row r="6" spans="1:162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2" s="11" customFormat="1"/>
    <row r="8" spans="1:162" s="6" customFormat="1" ht="25.5" customHeight="1">
      <c r="A8" s="47" t="s">
        <v>132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</row>
    <row r="9" spans="1:162" s="12" customFormat="1"/>
    <row r="10" spans="1:162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133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2" s="12" customFormat="1" ht="12.75" customHeight="1">
      <c r="B11" s="13"/>
      <c r="C11" s="13"/>
      <c r="D11" s="13"/>
      <c r="E11" s="13"/>
    </row>
    <row r="12" spans="1:162" s="5" customFormat="1" ht="13.5" customHeight="1">
      <c r="A12" s="2" t="s">
        <v>134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</row>
    <row r="13" spans="1:162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2" s="15" customFormat="1" ht="113.2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44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2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2" s="19" customFormat="1" ht="18" customHeight="1">
      <c r="A16" s="39">
        <v>1</v>
      </c>
      <c r="B16" s="40"/>
      <c r="C16" s="40"/>
      <c r="D16" s="40"/>
      <c r="E16" s="41"/>
      <c r="F16" s="24" t="s">
        <v>98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>
        <f>AU17+AU18+AU19</f>
        <v>30</v>
      </c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61" s="19" customFormat="1" ht="15" customHeight="1">
      <c r="A17" s="39">
        <v>2</v>
      </c>
      <c r="B17" s="40"/>
      <c r="C17" s="40"/>
      <c r="D17" s="40"/>
      <c r="E17" s="41"/>
      <c r="F17" s="39" t="s">
        <v>135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>
        <v>8</v>
      </c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8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7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61" s="19" customFormat="1" ht="12.75" customHeight="1">
      <c r="A18" s="39">
        <v>3</v>
      </c>
      <c r="B18" s="40"/>
      <c r="C18" s="40"/>
      <c r="D18" s="40"/>
      <c r="E18" s="41"/>
      <c r="F18" s="39" t="s">
        <v>99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>
        <v>18</v>
      </c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12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11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61" s="19" customFormat="1" ht="15" customHeight="1">
      <c r="A19" s="39">
        <v>4</v>
      </c>
      <c r="B19" s="40"/>
      <c r="C19" s="40"/>
      <c r="D19" s="40"/>
      <c r="E19" s="41"/>
      <c r="F19" s="39" t="s">
        <v>136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>
        <v>4</v>
      </c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0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0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61" s="2" customFormat="1" ht="12.75" customHeight="1">
      <c r="A20" s="39">
        <v>5</v>
      </c>
      <c r="B20" s="40"/>
      <c r="C20" s="40"/>
      <c r="D20" s="40"/>
      <c r="E20" s="41"/>
      <c r="F20" s="24" t="s">
        <v>101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>
        <f>AU21+AU22</f>
        <v>179</v>
      </c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61" s="2" customFormat="1" ht="12.75" customHeight="1">
      <c r="A21" s="39">
        <v>6</v>
      </c>
      <c r="B21" s="40"/>
      <c r="C21" s="40"/>
      <c r="D21" s="40"/>
      <c r="E21" s="41"/>
      <c r="F21" s="39" t="s">
        <v>102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>
        <v>157</v>
      </c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4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8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61" s="2" customFormat="1">
      <c r="A22" s="39">
        <v>7</v>
      </c>
      <c r="B22" s="40"/>
      <c r="C22" s="40"/>
      <c r="D22" s="40"/>
      <c r="E22" s="41"/>
      <c r="F22" s="39" t="s">
        <v>103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1"/>
      <c r="AU22" s="36">
        <v>22</v>
      </c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8"/>
      <c r="BT22" s="36">
        <v>8</v>
      </c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>
        <v>4</v>
      </c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61" s="8" customFormat="1">
      <c r="A23" s="39">
        <v>8</v>
      </c>
      <c r="B23" s="40"/>
      <c r="C23" s="40"/>
      <c r="D23" s="40"/>
      <c r="E23" s="41"/>
      <c r="F23" s="24" t="s">
        <v>54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6"/>
      <c r="AU23" s="27">
        <f>AU24+AU25+AU26+AU27+AU28+AU29</f>
        <v>48</v>
      </c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9"/>
      <c r="BT23" s="27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9"/>
      <c r="CS23" s="27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9"/>
    </row>
    <row r="24" spans="1:161" s="15" customFormat="1" ht="12.75" customHeight="1">
      <c r="A24" s="39">
        <v>9</v>
      </c>
      <c r="B24" s="40"/>
      <c r="C24" s="40"/>
      <c r="D24" s="40"/>
      <c r="E24" s="41"/>
      <c r="F24" s="39" t="s">
        <v>55</v>
      </c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1"/>
      <c r="AU24" s="36">
        <v>5</v>
      </c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5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0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  <c r="FE24" s="15" t="s">
        <v>39</v>
      </c>
    </row>
    <row r="25" spans="1:161" ht="12.75" customHeight="1">
      <c r="A25" s="39">
        <v>10</v>
      </c>
      <c r="B25" s="40"/>
      <c r="C25" s="40"/>
      <c r="D25" s="40"/>
      <c r="E25" s="41"/>
      <c r="F25" s="39" t="s">
        <v>137</v>
      </c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1"/>
      <c r="AU25" s="36">
        <v>24</v>
      </c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24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22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61" ht="12.75" customHeight="1">
      <c r="A26" s="39">
        <v>11</v>
      </c>
      <c r="B26" s="40"/>
      <c r="C26" s="40"/>
      <c r="D26" s="40"/>
      <c r="E26" s="41"/>
      <c r="F26" s="39" t="s">
        <v>138</v>
      </c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1"/>
      <c r="AU26" s="36">
        <v>3</v>
      </c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8"/>
      <c r="BT26" s="36">
        <v>2</v>
      </c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8"/>
      <c r="CS26" s="36">
        <v>2</v>
      </c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8"/>
    </row>
    <row r="27" spans="1:161" ht="12.75" customHeight="1">
      <c r="A27" s="39">
        <v>12</v>
      </c>
      <c r="B27" s="40"/>
      <c r="C27" s="40"/>
      <c r="D27" s="40"/>
      <c r="E27" s="41"/>
      <c r="F27" s="39" t="s">
        <v>139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1"/>
      <c r="AU27" s="36">
        <v>2</v>
      </c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36">
        <v>0</v>
      </c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8"/>
      <c r="CS27" s="36">
        <v>0</v>
      </c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8"/>
    </row>
    <row r="28" spans="1:161" ht="12.75" customHeight="1">
      <c r="A28" s="39">
        <v>13</v>
      </c>
      <c r="B28" s="40"/>
      <c r="C28" s="40"/>
      <c r="D28" s="40"/>
      <c r="E28" s="41"/>
      <c r="F28" s="39" t="s">
        <v>140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>
        <v>9</v>
      </c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1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1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61" ht="12.75" customHeight="1">
      <c r="A29" s="39">
        <v>14</v>
      </c>
      <c r="B29" s="40"/>
      <c r="C29" s="40"/>
      <c r="D29" s="40"/>
      <c r="E29" s="41"/>
      <c r="F29" s="39" t="s">
        <v>141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>
        <v>5</v>
      </c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5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5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61" ht="12.75" customHeight="1">
      <c r="A30" s="39">
        <v>15</v>
      </c>
      <c r="B30" s="40"/>
      <c r="C30" s="40"/>
      <c r="D30" s="40"/>
      <c r="E30" s="41"/>
      <c r="F30" s="24" t="s">
        <v>12</v>
      </c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6"/>
      <c r="AU30" s="27">
        <f>AU31+AU32+AU33+AU34</f>
        <v>51</v>
      </c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9"/>
      <c r="BT30" s="27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9"/>
      <c r="CS30" s="27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9"/>
    </row>
    <row r="31" spans="1:161" ht="12.75" customHeight="1">
      <c r="A31" s="39">
        <v>16</v>
      </c>
      <c r="B31" s="40"/>
      <c r="C31" s="40"/>
      <c r="D31" s="40"/>
      <c r="E31" s="41"/>
      <c r="F31" s="39" t="s">
        <v>13</v>
      </c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1"/>
      <c r="AU31" s="36">
        <v>22</v>
      </c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22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19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61" ht="12.75" customHeight="1">
      <c r="A32" s="39">
        <v>17</v>
      </c>
      <c r="B32" s="40"/>
      <c r="C32" s="40"/>
      <c r="D32" s="40"/>
      <c r="E32" s="41"/>
      <c r="F32" s="39" t="s">
        <v>104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>
        <v>19</v>
      </c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19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15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</row>
    <row r="33" spans="1:141" ht="12.75" customHeight="1">
      <c r="A33" s="39">
        <v>18</v>
      </c>
      <c r="B33" s="40"/>
      <c r="C33" s="40"/>
      <c r="D33" s="40"/>
      <c r="E33" s="41"/>
      <c r="F33" s="39" t="s">
        <v>142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>
        <v>10</v>
      </c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9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8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ht="12.75" customHeight="1">
      <c r="A34" s="39">
        <v>19</v>
      </c>
      <c r="B34" s="40"/>
      <c r="C34" s="40"/>
      <c r="D34" s="40"/>
      <c r="E34" s="41"/>
      <c r="F34" s="39" t="s">
        <v>143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>
        <v>0</v>
      </c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0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0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ht="12.75" customHeight="1">
      <c r="A35" s="39">
        <v>20</v>
      </c>
      <c r="B35" s="40"/>
      <c r="C35" s="40"/>
      <c r="D35" s="40"/>
      <c r="E35" s="41"/>
      <c r="F35" s="24" t="s">
        <v>77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>
        <f>AU36+AU37+AU38+AU39+AU40</f>
        <v>52</v>
      </c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41" ht="12.75" customHeight="1">
      <c r="A36" s="39">
        <v>21</v>
      </c>
      <c r="B36" s="40"/>
      <c r="C36" s="40"/>
      <c r="D36" s="40"/>
      <c r="E36" s="41"/>
      <c r="F36" s="39" t="s">
        <v>78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>
        <v>16</v>
      </c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16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7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ht="12.75" customHeight="1">
      <c r="A37" s="39">
        <v>22</v>
      </c>
      <c r="B37" s="40"/>
      <c r="C37" s="40"/>
      <c r="D37" s="40"/>
      <c r="E37" s="41"/>
      <c r="F37" s="39" t="s">
        <v>144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>
        <v>5</v>
      </c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1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1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ht="12.75" customHeight="1">
      <c r="A38" s="39">
        <v>23</v>
      </c>
      <c r="B38" s="40"/>
      <c r="C38" s="40"/>
      <c r="D38" s="40"/>
      <c r="E38" s="41"/>
      <c r="F38" s="39" t="s">
        <v>145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1"/>
      <c r="AU38" s="36">
        <v>7</v>
      </c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8"/>
      <c r="BT38" s="36">
        <v>6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8"/>
      <c r="CS38" s="36">
        <v>5</v>
      </c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8"/>
    </row>
    <row r="39" spans="1:141" ht="12.75" customHeight="1">
      <c r="A39" s="39">
        <v>24</v>
      </c>
      <c r="B39" s="40"/>
      <c r="C39" s="40"/>
      <c r="D39" s="40"/>
      <c r="E39" s="41"/>
      <c r="F39" s="39" t="s">
        <v>146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>
        <v>13</v>
      </c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11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10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ht="12.75" customHeight="1">
      <c r="A40" s="39">
        <v>25</v>
      </c>
      <c r="B40" s="40"/>
      <c r="C40" s="40"/>
      <c r="D40" s="40"/>
      <c r="E40" s="41"/>
      <c r="F40" s="39" t="s">
        <v>105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>
        <v>11</v>
      </c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6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5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ht="12.75" customHeight="1">
      <c r="A41" s="39">
        <v>26</v>
      </c>
      <c r="B41" s="40"/>
      <c r="C41" s="40"/>
      <c r="D41" s="40"/>
      <c r="E41" s="41"/>
      <c r="F41" s="24" t="s">
        <v>79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6"/>
      <c r="AU41" s="27">
        <f>AU42+AU43+AU44+AU45+AU46+AU47+AU48+AU49</f>
        <v>73</v>
      </c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  <c r="BT41" s="27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9"/>
      <c r="CS41" s="27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9"/>
    </row>
    <row r="42" spans="1:141" ht="12.75" customHeight="1">
      <c r="A42" s="39">
        <v>27</v>
      </c>
      <c r="B42" s="40"/>
      <c r="C42" s="40"/>
      <c r="D42" s="40"/>
      <c r="E42" s="41"/>
      <c r="F42" s="39" t="s">
        <v>80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>
        <v>20</v>
      </c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20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6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ht="12.75" customHeight="1">
      <c r="A43" s="39">
        <v>28</v>
      </c>
      <c r="B43" s="40"/>
      <c r="C43" s="40"/>
      <c r="D43" s="40"/>
      <c r="E43" s="41"/>
      <c r="F43" s="39" t="s">
        <v>147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>
        <v>3</v>
      </c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1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1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ht="12.75" customHeight="1">
      <c r="A44" s="39">
        <v>29</v>
      </c>
      <c r="B44" s="40"/>
      <c r="C44" s="40"/>
      <c r="D44" s="40"/>
      <c r="E44" s="41"/>
      <c r="F44" s="39" t="s">
        <v>92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>
        <v>10</v>
      </c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6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4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ht="12.75" customHeight="1">
      <c r="A45" s="39">
        <v>30</v>
      </c>
      <c r="B45" s="40"/>
      <c r="C45" s="40"/>
      <c r="D45" s="40"/>
      <c r="E45" s="41"/>
      <c r="F45" s="39" t="s">
        <v>93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1"/>
      <c r="AU45" s="36">
        <v>8</v>
      </c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8"/>
      <c r="BT45" s="36">
        <v>3</v>
      </c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8"/>
      <c r="CS45" s="36">
        <v>2</v>
      </c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8"/>
    </row>
    <row r="46" spans="1:141" ht="12.75" customHeight="1">
      <c r="A46" s="39">
        <v>31</v>
      </c>
      <c r="B46" s="40"/>
      <c r="C46" s="40"/>
      <c r="D46" s="40"/>
      <c r="E46" s="41"/>
      <c r="F46" s="39" t="s">
        <v>94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>
        <v>21</v>
      </c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8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5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ht="12.75" customHeight="1">
      <c r="A47" s="39">
        <v>32</v>
      </c>
      <c r="B47" s="40"/>
      <c r="C47" s="40"/>
      <c r="D47" s="40"/>
      <c r="E47" s="41"/>
      <c r="F47" s="39" t="s">
        <v>148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>
        <v>4</v>
      </c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0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0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ht="12.75" customHeight="1">
      <c r="A48" s="39">
        <v>33</v>
      </c>
      <c r="B48" s="40"/>
      <c r="C48" s="40"/>
      <c r="D48" s="40"/>
      <c r="E48" s="41"/>
      <c r="F48" s="39" t="s">
        <v>149</v>
      </c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1"/>
      <c r="AU48" s="36">
        <v>5</v>
      </c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8"/>
      <c r="BT48" s="36">
        <v>0</v>
      </c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8"/>
      <c r="CS48" s="36">
        <v>0</v>
      </c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8"/>
    </row>
    <row r="49" spans="1:141" ht="12.75" customHeight="1">
      <c r="A49" s="39">
        <v>34</v>
      </c>
      <c r="B49" s="40"/>
      <c r="C49" s="40"/>
      <c r="D49" s="40"/>
      <c r="E49" s="41"/>
      <c r="F49" s="39" t="s">
        <v>150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>
        <v>2</v>
      </c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1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1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ht="12.75" customHeight="1">
      <c r="A50" s="39">
        <v>35</v>
      </c>
      <c r="B50" s="40"/>
      <c r="C50" s="40"/>
      <c r="D50" s="40"/>
      <c r="E50" s="41"/>
      <c r="F50" s="24" t="s">
        <v>14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6"/>
      <c r="AU50" s="27">
        <f>AU51+AU52+AU53+AU54+AU55</f>
        <v>129</v>
      </c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9"/>
      <c r="BT50" s="27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9"/>
      <c r="CS50" s="27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9"/>
    </row>
    <row r="51" spans="1:141" ht="12.75" customHeight="1">
      <c r="A51" s="39">
        <v>36</v>
      </c>
      <c r="B51" s="40"/>
      <c r="C51" s="40"/>
      <c r="D51" s="40"/>
      <c r="E51" s="41"/>
      <c r="F51" s="39" t="s">
        <v>15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>
        <v>4</v>
      </c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4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0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ht="12.75" customHeight="1">
      <c r="A52" s="39">
        <v>37</v>
      </c>
      <c r="B52" s="40"/>
      <c r="C52" s="40"/>
      <c r="D52" s="40"/>
      <c r="E52" s="41"/>
      <c r="F52" s="39" t="s">
        <v>107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>
        <v>45</v>
      </c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45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18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ht="12.75" customHeight="1">
      <c r="A53" s="39">
        <v>38</v>
      </c>
      <c r="B53" s="40"/>
      <c r="C53" s="40"/>
      <c r="D53" s="40"/>
      <c r="E53" s="41"/>
      <c r="F53" s="39" t="s">
        <v>109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>
        <v>26</v>
      </c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25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13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ht="12.75" customHeight="1">
      <c r="A54" s="39">
        <v>39</v>
      </c>
      <c r="B54" s="40"/>
      <c r="C54" s="40"/>
      <c r="D54" s="40"/>
      <c r="E54" s="41"/>
      <c r="F54" s="39" t="s">
        <v>108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>
        <v>13</v>
      </c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13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7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ht="12.75" customHeight="1">
      <c r="A55" s="39">
        <v>40</v>
      </c>
      <c r="B55" s="40"/>
      <c r="C55" s="40"/>
      <c r="D55" s="40"/>
      <c r="E55" s="41"/>
      <c r="F55" s="39" t="s">
        <v>106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>
        <v>41</v>
      </c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41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26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ht="12.75" customHeight="1">
      <c r="A56" s="39">
        <v>41</v>
      </c>
      <c r="B56" s="40"/>
      <c r="C56" s="40"/>
      <c r="D56" s="40"/>
      <c r="E56" s="41"/>
      <c r="F56" s="24" t="s">
        <v>151</v>
      </c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6"/>
      <c r="AU56" s="27">
        <f>AU57+AU58+AU59</f>
        <v>38</v>
      </c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9"/>
      <c r="BT56" s="27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9"/>
      <c r="CS56" s="27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9"/>
    </row>
    <row r="57" spans="1:141" ht="12.75" customHeight="1">
      <c r="A57" s="39">
        <v>42</v>
      </c>
      <c r="B57" s="40"/>
      <c r="C57" s="40"/>
      <c r="D57" s="40"/>
      <c r="E57" s="41"/>
      <c r="F57" s="39" t="s">
        <v>152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>
        <v>10</v>
      </c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10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10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ht="12.75" customHeight="1">
      <c r="A58" s="39">
        <v>43</v>
      </c>
      <c r="B58" s="40"/>
      <c r="C58" s="40"/>
      <c r="D58" s="40"/>
      <c r="E58" s="41"/>
      <c r="F58" s="39" t="s">
        <v>153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1"/>
      <c r="AU58" s="36">
        <v>8</v>
      </c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8"/>
      <c r="BT58" s="36">
        <v>6</v>
      </c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8"/>
      <c r="CS58" s="36">
        <v>4</v>
      </c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8"/>
    </row>
    <row r="59" spans="1:141" ht="12.75" customHeight="1">
      <c r="A59" s="39">
        <v>44</v>
      </c>
      <c r="B59" s="40"/>
      <c r="C59" s="40"/>
      <c r="D59" s="40"/>
      <c r="E59" s="41"/>
      <c r="F59" s="39" t="s">
        <v>154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>
        <v>20</v>
      </c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5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5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ht="12.75" customHeight="1">
      <c r="A60" s="39">
        <v>45</v>
      </c>
      <c r="B60" s="40"/>
      <c r="C60" s="40"/>
      <c r="D60" s="40"/>
      <c r="E60" s="41"/>
      <c r="F60" s="24" t="s">
        <v>61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6"/>
      <c r="AU60" s="27">
        <f>AU61+AU62+AU63+AU64+AU65+AU66</f>
        <v>71</v>
      </c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9"/>
      <c r="BT60" s="27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9"/>
      <c r="CS60" s="27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9"/>
    </row>
    <row r="61" spans="1:141" ht="12.75" customHeight="1">
      <c r="A61" s="39">
        <v>46</v>
      </c>
      <c r="B61" s="40"/>
      <c r="C61" s="40"/>
      <c r="D61" s="40"/>
      <c r="E61" s="41"/>
      <c r="F61" s="39" t="s">
        <v>62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1"/>
      <c r="AU61" s="36">
        <v>6</v>
      </c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36">
        <v>6</v>
      </c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8"/>
      <c r="CS61" s="36">
        <v>2</v>
      </c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8"/>
    </row>
    <row r="62" spans="1:141" ht="12.75" customHeight="1">
      <c r="A62" s="39">
        <v>47</v>
      </c>
      <c r="B62" s="40"/>
      <c r="C62" s="40"/>
      <c r="D62" s="40"/>
      <c r="E62" s="41"/>
      <c r="F62" s="39" t="s">
        <v>155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>
        <v>6</v>
      </c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0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0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ht="12.75" customHeight="1">
      <c r="A63" s="39">
        <v>48</v>
      </c>
      <c r="B63" s="40"/>
      <c r="C63" s="40"/>
      <c r="D63" s="40"/>
      <c r="E63" s="41"/>
      <c r="F63" s="39" t="s">
        <v>63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>
        <v>24</v>
      </c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24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11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ht="12.75" customHeight="1">
      <c r="A64" s="39">
        <v>49</v>
      </c>
      <c r="B64" s="40"/>
      <c r="C64" s="40"/>
      <c r="D64" s="40"/>
      <c r="E64" s="41"/>
      <c r="F64" s="39" t="s">
        <v>110</v>
      </c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1"/>
      <c r="AU64" s="36">
        <v>18</v>
      </c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8"/>
      <c r="BT64" s="36">
        <v>4</v>
      </c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8"/>
      <c r="CS64" s="36">
        <v>3</v>
      </c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8"/>
    </row>
    <row r="65" spans="1:141" ht="12.75" customHeight="1">
      <c r="A65" s="39">
        <v>50</v>
      </c>
      <c r="B65" s="40"/>
      <c r="C65" s="40"/>
      <c r="D65" s="40"/>
      <c r="E65" s="41"/>
      <c r="F65" s="39" t="s">
        <v>111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1"/>
      <c r="AU65" s="36">
        <v>9</v>
      </c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8"/>
      <c r="BT65" s="36">
        <v>9</v>
      </c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8"/>
      <c r="CS65" s="36">
        <v>4</v>
      </c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8"/>
    </row>
    <row r="66" spans="1:141" ht="12.75" customHeight="1">
      <c r="A66" s="39">
        <v>51</v>
      </c>
      <c r="B66" s="40"/>
      <c r="C66" s="40"/>
      <c r="D66" s="40"/>
      <c r="E66" s="41"/>
      <c r="F66" s="39" t="s">
        <v>156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1"/>
      <c r="AU66" s="36">
        <v>8</v>
      </c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8"/>
      <c r="BT66" s="36">
        <v>5</v>
      </c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8"/>
      <c r="CS66" s="36">
        <v>5</v>
      </c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8"/>
    </row>
    <row r="67" spans="1:141" ht="12.75" customHeight="1">
      <c r="A67" s="39">
        <v>52</v>
      </c>
      <c r="B67" s="40"/>
      <c r="C67" s="40"/>
      <c r="D67" s="40"/>
      <c r="E67" s="41"/>
      <c r="F67" s="24" t="s">
        <v>45</v>
      </c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  <c r="AU67" s="27">
        <f>AU68+AU69+AU70+AU71+AU72+AU73+AU74</f>
        <v>58</v>
      </c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9"/>
      <c r="BT67" s="27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9"/>
      <c r="CS67" s="27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9"/>
    </row>
    <row r="68" spans="1:141" ht="12.75" customHeight="1">
      <c r="A68" s="39">
        <v>53</v>
      </c>
      <c r="B68" s="40"/>
      <c r="C68" s="40"/>
      <c r="D68" s="40"/>
      <c r="E68" s="41"/>
      <c r="F68" s="39" t="s">
        <v>57</v>
      </c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1"/>
      <c r="AU68" s="36">
        <v>15</v>
      </c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8"/>
      <c r="BT68" s="36">
        <v>15</v>
      </c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8"/>
      <c r="CS68" s="36">
        <v>1</v>
      </c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8"/>
    </row>
    <row r="69" spans="1:141" ht="12.75" customHeight="1">
      <c r="A69" s="39">
        <v>54</v>
      </c>
      <c r="B69" s="40"/>
      <c r="C69" s="40"/>
      <c r="D69" s="40"/>
      <c r="E69" s="41"/>
      <c r="F69" s="39" t="s">
        <v>46</v>
      </c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1"/>
      <c r="AU69" s="36">
        <v>3</v>
      </c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8"/>
      <c r="BT69" s="36">
        <v>2</v>
      </c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8"/>
      <c r="CS69" s="36">
        <v>2</v>
      </c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8"/>
    </row>
    <row r="70" spans="1:141" ht="12.75" customHeight="1">
      <c r="A70" s="39">
        <v>55</v>
      </c>
      <c r="B70" s="40"/>
      <c r="C70" s="40"/>
      <c r="D70" s="40"/>
      <c r="E70" s="41"/>
      <c r="F70" s="39" t="s">
        <v>157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1"/>
      <c r="AU70" s="36">
        <v>6</v>
      </c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8"/>
      <c r="BT70" s="36">
        <v>6</v>
      </c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8"/>
      <c r="CS70" s="36">
        <v>4</v>
      </c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8"/>
    </row>
    <row r="71" spans="1:141" ht="12.75" customHeight="1">
      <c r="A71" s="39">
        <v>56</v>
      </c>
      <c r="B71" s="40"/>
      <c r="C71" s="40"/>
      <c r="D71" s="40"/>
      <c r="E71" s="41"/>
      <c r="F71" s="39" t="s">
        <v>158</v>
      </c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1"/>
      <c r="AU71" s="36">
        <v>2</v>
      </c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8"/>
      <c r="BT71" s="36">
        <v>0</v>
      </c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8"/>
      <c r="CS71" s="36">
        <v>0</v>
      </c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8"/>
    </row>
    <row r="72" spans="1:141" ht="12.75" customHeight="1">
      <c r="A72" s="39">
        <v>57</v>
      </c>
      <c r="B72" s="40"/>
      <c r="C72" s="40"/>
      <c r="D72" s="40"/>
      <c r="E72" s="41"/>
      <c r="F72" s="39" t="s">
        <v>159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1"/>
      <c r="AU72" s="36">
        <v>25</v>
      </c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8"/>
      <c r="BT72" s="36">
        <v>24</v>
      </c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8"/>
      <c r="CS72" s="36">
        <v>22</v>
      </c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8"/>
    </row>
    <row r="73" spans="1:141" ht="12.75" customHeight="1">
      <c r="A73" s="39">
        <v>58</v>
      </c>
      <c r="B73" s="40"/>
      <c r="C73" s="40"/>
      <c r="D73" s="40"/>
      <c r="E73" s="41"/>
      <c r="F73" s="39" t="s">
        <v>160</v>
      </c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1"/>
      <c r="AU73" s="36">
        <v>2</v>
      </c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8"/>
      <c r="BT73" s="36">
        <v>0</v>
      </c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8"/>
      <c r="CS73" s="36">
        <v>0</v>
      </c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8"/>
    </row>
    <row r="74" spans="1:141" ht="12.75" customHeight="1">
      <c r="A74" s="39">
        <v>59</v>
      </c>
      <c r="B74" s="40"/>
      <c r="C74" s="40"/>
      <c r="D74" s="40"/>
      <c r="E74" s="41"/>
      <c r="F74" s="39" t="s">
        <v>161</v>
      </c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1"/>
      <c r="AU74" s="36">
        <v>5</v>
      </c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8"/>
      <c r="BT74" s="36">
        <v>4</v>
      </c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8"/>
      <c r="CS74" s="36">
        <v>1</v>
      </c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8"/>
    </row>
    <row r="75" spans="1:141" ht="12.75" customHeight="1">
      <c r="A75" s="39">
        <v>60</v>
      </c>
      <c r="B75" s="40"/>
      <c r="C75" s="40"/>
      <c r="D75" s="40"/>
      <c r="E75" s="41"/>
      <c r="F75" s="24" t="s">
        <v>81</v>
      </c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6"/>
      <c r="AU75" s="27">
        <f>AU76+AU77+AU78+AU79+AU80+AU81</f>
        <v>71</v>
      </c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9"/>
      <c r="BT75" s="27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9"/>
      <c r="CS75" s="27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9"/>
    </row>
    <row r="76" spans="1:141" ht="12.75" customHeight="1">
      <c r="A76" s="39">
        <v>61</v>
      </c>
      <c r="B76" s="40"/>
      <c r="C76" s="40"/>
      <c r="D76" s="40"/>
      <c r="E76" s="41"/>
      <c r="F76" s="39" t="s">
        <v>82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1"/>
      <c r="AU76" s="36">
        <v>7</v>
      </c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8"/>
      <c r="BT76" s="36">
        <v>7</v>
      </c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8"/>
      <c r="CS76" s="36">
        <v>0</v>
      </c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8"/>
    </row>
    <row r="77" spans="1:141" ht="12.75" customHeight="1">
      <c r="A77" s="39">
        <v>62</v>
      </c>
      <c r="B77" s="40"/>
      <c r="C77" s="40"/>
      <c r="D77" s="40"/>
      <c r="E77" s="41"/>
      <c r="F77" s="39" t="s">
        <v>17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1"/>
      <c r="AU77" s="36">
        <v>40</v>
      </c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8"/>
      <c r="BT77" s="36">
        <v>40</v>
      </c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8"/>
      <c r="CS77" s="36">
        <v>19</v>
      </c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8"/>
    </row>
    <row r="78" spans="1:141" ht="12.75" customHeight="1">
      <c r="A78" s="39">
        <v>63</v>
      </c>
      <c r="B78" s="40"/>
      <c r="C78" s="40"/>
      <c r="D78" s="40"/>
      <c r="E78" s="41"/>
      <c r="F78" s="39" t="s">
        <v>162</v>
      </c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1"/>
      <c r="AU78" s="36">
        <v>4</v>
      </c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8"/>
      <c r="BT78" s="36">
        <v>4</v>
      </c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8"/>
      <c r="CS78" s="36">
        <v>2</v>
      </c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8"/>
    </row>
    <row r="79" spans="1:141" ht="12.75" customHeight="1">
      <c r="A79" s="39">
        <v>64</v>
      </c>
      <c r="B79" s="40"/>
      <c r="C79" s="40"/>
      <c r="D79" s="40"/>
      <c r="E79" s="41"/>
      <c r="F79" s="39" t="s">
        <v>163</v>
      </c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1"/>
      <c r="AU79" s="36">
        <v>9</v>
      </c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8"/>
      <c r="BT79" s="36">
        <v>4</v>
      </c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8"/>
      <c r="CS79" s="36">
        <v>4</v>
      </c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8"/>
    </row>
    <row r="80" spans="1:141" ht="12.75" customHeight="1">
      <c r="A80" s="39">
        <v>65</v>
      </c>
      <c r="B80" s="40"/>
      <c r="C80" s="40"/>
      <c r="D80" s="40"/>
      <c r="E80" s="41"/>
      <c r="F80" s="39" t="s">
        <v>164</v>
      </c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1"/>
      <c r="AU80" s="36">
        <v>7</v>
      </c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8"/>
      <c r="BT80" s="36">
        <v>6</v>
      </c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8"/>
      <c r="CS80" s="36">
        <v>6</v>
      </c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8"/>
    </row>
    <row r="81" spans="1:141" ht="12.75" customHeight="1">
      <c r="A81" s="39">
        <v>66</v>
      </c>
      <c r="B81" s="40"/>
      <c r="C81" s="40"/>
      <c r="D81" s="40"/>
      <c r="E81" s="41"/>
      <c r="F81" s="39" t="s">
        <v>165</v>
      </c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1"/>
      <c r="AU81" s="36">
        <v>4</v>
      </c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8"/>
      <c r="BT81" s="36">
        <v>0</v>
      </c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8"/>
      <c r="CS81" s="36">
        <v>0</v>
      </c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8"/>
    </row>
    <row r="82" spans="1:141" ht="12.75" customHeight="1">
      <c r="A82" s="39">
        <v>67</v>
      </c>
      <c r="B82" s="40"/>
      <c r="C82" s="40"/>
      <c r="D82" s="40"/>
      <c r="E82" s="41"/>
      <c r="F82" s="24" t="s">
        <v>64</v>
      </c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6"/>
      <c r="AU82" s="27">
        <f>AU83+AU84+AU85</f>
        <v>67</v>
      </c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9"/>
      <c r="BT82" s="27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9"/>
      <c r="CS82" s="27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9"/>
    </row>
    <row r="83" spans="1:141" ht="12.75" customHeight="1">
      <c r="A83" s="39">
        <v>68</v>
      </c>
      <c r="B83" s="40"/>
      <c r="C83" s="40"/>
      <c r="D83" s="40"/>
      <c r="E83" s="41"/>
      <c r="F83" s="39" t="s">
        <v>65</v>
      </c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1"/>
      <c r="AU83" s="36">
        <v>10</v>
      </c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8"/>
      <c r="BT83" s="36">
        <v>10</v>
      </c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8"/>
      <c r="CS83" s="36">
        <v>2</v>
      </c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8"/>
    </row>
    <row r="84" spans="1:141" ht="12.75" customHeight="1">
      <c r="A84" s="39">
        <v>69</v>
      </c>
      <c r="B84" s="40"/>
      <c r="C84" s="40"/>
      <c r="D84" s="40"/>
      <c r="E84" s="41"/>
      <c r="F84" s="39" t="s">
        <v>113</v>
      </c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1"/>
      <c r="AU84" s="36">
        <v>18</v>
      </c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8"/>
      <c r="BT84" s="36">
        <v>18</v>
      </c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8"/>
      <c r="CS84" s="36">
        <v>12</v>
      </c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8"/>
    </row>
    <row r="85" spans="1:141" ht="12.75" customHeight="1">
      <c r="A85" s="39">
        <v>70</v>
      </c>
      <c r="B85" s="40"/>
      <c r="C85" s="40"/>
      <c r="D85" s="40"/>
      <c r="E85" s="41"/>
      <c r="F85" s="39" t="s">
        <v>112</v>
      </c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1"/>
      <c r="AU85" s="36">
        <v>39</v>
      </c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8"/>
      <c r="BT85" s="36">
        <v>18</v>
      </c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8"/>
      <c r="CS85" s="36">
        <v>7</v>
      </c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8"/>
    </row>
    <row r="86" spans="1:141" ht="12.75" customHeight="1">
      <c r="A86" s="39">
        <v>71</v>
      </c>
      <c r="B86" s="40"/>
      <c r="C86" s="40"/>
      <c r="D86" s="40"/>
      <c r="E86" s="41"/>
      <c r="F86" s="24" t="s">
        <v>83</v>
      </c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6"/>
      <c r="AU86" s="27">
        <f>AU87+AU88+AU89+AU90</f>
        <v>48</v>
      </c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9"/>
      <c r="BT86" s="27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9"/>
      <c r="CS86" s="27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9"/>
    </row>
    <row r="87" spans="1:141" ht="12.75" customHeight="1">
      <c r="A87" s="39">
        <v>72</v>
      </c>
      <c r="B87" s="40"/>
      <c r="C87" s="40"/>
      <c r="D87" s="40"/>
      <c r="E87" s="41"/>
      <c r="F87" s="39" t="s">
        <v>84</v>
      </c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1"/>
      <c r="AU87" s="36">
        <v>24</v>
      </c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8"/>
      <c r="BT87" s="36">
        <v>24</v>
      </c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8"/>
      <c r="CS87" s="36">
        <v>7</v>
      </c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8"/>
    </row>
    <row r="88" spans="1:141" ht="12.75" customHeight="1">
      <c r="A88" s="39">
        <v>73</v>
      </c>
      <c r="B88" s="40"/>
      <c r="C88" s="40"/>
      <c r="D88" s="40"/>
      <c r="E88" s="41"/>
      <c r="F88" s="39" t="s">
        <v>114</v>
      </c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1"/>
      <c r="AU88" s="36">
        <v>15</v>
      </c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8"/>
      <c r="BT88" s="36">
        <v>15</v>
      </c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8"/>
      <c r="CS88" s="36">
        <v>12</v>
      </c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8"/>
    </row>
    <row r="89" spans="1:141" ht="12.75" customHeight="1">
      <c r="A89" s="39">
        <v>74</v>
      </c>
      <c r="B89" s="40"/>
      <c r="C89" s="40"/>
      <c r="D89" s="40"/>
      <c r="E89" s="41"/>
      <c r="F89" s="39" t="s">
        <v>166</v>
      </c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1"/>
      <c r="AU89" s="36">
        <v>5</v>
      </c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8"/>
      <c r="BT89" s="36">
        <v>5</v>
      </c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8"/>
      <c r="CS89" s="36">
        <v>5</v>
      </c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8"/>
    </row>
    <row r="90" spans="1:141" ht="12.75" customHeight="1">
      <c r="A90" s="39">
        <v>75</v>
      </c>
      <c r="B90" s="40"/>
      <c r="C90" s="40"/>
      <c r="D90" s="40"/>
      <c r="E90" s="41"/>
      <c r="F90" s="39" t="s">
        <v>167</v>
      </c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1"/>
      <c r="AU90" s="36">
        <v>4</v>
      </c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8"/>
      <c r="BT90" s="36">
        <v>4</v>
      </c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8"/>
      <c r="CS90" s="36">
        <v>4</v>
      </c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8"/>
    </row>
    <row r="91" spans="1:141" ht="12.75" customHeight="1">
      <c r="A91" s="39">
        <v>76</v>
      </c>
      <c r="B91" s="40"/>
      <c r="C91" s="40"/>
      <c r="D91" s="40"/>
      <c r="E91" s="41"/>
      <c r="F91" s="24" t="s">
        <v>66</v>
      </c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6"/>
      <c r="AU91" s="27">
        <f>AU92+AU93+AU94+AU95+AU96</f>
        <v>156</v>
      </c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9"/>
      <c r="BT91" s="27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9"/>
      <c r="CS91" s="27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9"/>
    </row>
    <row r="92" spans="1:141" ht="12.75" customHeight="1">
      <c r="A92" s="39">
        <v>77</v>
      </c>
      <c r="B92" s="40"/>
      <c r="C92" s="40"/>
      <c r="D92" s="40"/>
      <c r="E92" s="41"/>
      <c r="F92" s="39" t="s">
        <v>67</v>
      </c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1"/>
      <c r="AU92" s="36">
        <v>84</v>
      </c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8"/>
      <c r="BT92" s="36">
        <v>84</v>
      </c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8"/>
      <c r="CS92" s="36">
        <v>36</v>
      </c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8"/>
    </row>
    <row r="93" spans="1:141" ht="12.75" customHeight="1">
      <c r="A93" s="39">
        <v>78</v>
      </c>
      <c r="B93" s="40"/>
      <c r="C93" s="40"/>
      <c r="D93" s="40"/>
      <c r="E93" s="41"/>
      <c r="F93" s="39" t="s">
        <v>116</v>
      </c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1"/>
      <c r="AU93" s="36">
        <v>28</v>
      </c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8"/>
      <c r="BT93" s="36">
        <v>28</v>
      </c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8"/>
      <c r="CS93" s="36">
        <v>18</v>
      </c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8"/>
    </row>
    <row r="94" spans="1:141" ht="12.75" customHeight="1">
      <c r="A94" s="39">
        <v>79</v>
      </c>
      <c r="B94" s="40"/>
      <c r="C94" s="40"/>
      <c r="D94" s="40"/>
      <c r="E94" s="41"/>
      <c r="F94" s="39" t="s">
        <v>115</v>
      </c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1"/>
      <c r="AU94" s="36">
        <v>26</v>
      </c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8"/>
      <c r="BT94" s="36">
        <v>26</v>
      </c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8"/>
      <c r="CS94" s="36">
        <v>8</v>
      </c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8"/>
    </row>
    <row r="95" spans="1:141" ht="12.75" customHeight="1">
      <c r="A95" s="39">
        <v>80</v>
      </c>
      <c r="B95" s="40"/>
      <c r="C95" s="40"/>
      <c r="D95" s="40"/>
      <c r="E95" s="41"/>
      <c r="F95" s="39" t="s">
        <v>168</v>
      </c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1"/>
      <c r="AU95" s="36">
        <v>12</v>
      </c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8"/>
      <c r="BT95" s="36">
        <v>12</v>
      </c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8"/>
      <c r="CS95" s="36">
        <v>6</v>
      </c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8"/>
    </row>
    <row r="96" spans="1:141" ht="12.75" customHeight="1">
      <c r="A96" s="39">
        <v>81</v>
      </c>
      <c r="B96" s="40"/>
      <c r="C96" s="40"/>
      <c r="D96" s="40"/>
      <c r="E96" s="41"/>
      <c r="F96" s="39" t="s">
        <v>169</v>
      </c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1"/>
      <c r="AU96" s="36">
        <v>6</v>
      </c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8"/>
      <c r="BT96" s="36">
        <v>3</v>
      </c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8"/>
      <c r="CS96" s="36">
        <v>1</v>
      </c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8"/>
    </row>
    <row r="97" spans="1:141" ht="12.75" customHeight="1">
      <c r="A97" s="39">
        <v>82</v>
      </c>
      <c r="B97" s="40"/>
      <c r="C97" s="40"/>
      <c r="D97" s="40"/>
      <c r="E97" s="41"/>
      <c r="F97" s="24" t="s">
        <v>117</v>
      </c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6"/>
      <c r="AU97" s="27">
        <f>AU98</f>
        <v>61</v>
      </c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9"/>
      <c r="BT97" s="27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9"/>
      <c r="CS97" s="27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9"/>
    </row>
    <row r="98" spans="1:141" ht="12.75" customHeight="1">
      <c r="A98" s="39">
        <v>83</v>
      </c>
      <c r="B98" s="40"/>
      <c r="C98" s="40"/>
      <c r="D98" s="40"/>
      <c r="E98" s="41"/>
      <c r="F98" s="39" t="s">
        <v>118</v>
      </c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1"/>
      <c r="AU98" s="36">
        <v>61</v>
      </c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8"/>
      <c r="BT98" s="36">
        <v>61</v>
      </c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8"/>
      <c r="CS98" s="36">
        <v>42</v>
      </c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8"/>
    </row>
    <row r="99" spans="1:141" ht="12.75" customHeight="1">
      <c r="A99" s="39">
        <v>84</v>
      </c>
      <c r="B99" s="40"/>
      <c r="C99" s="40"/>
      <c r="D99" s="40"/>
      <c r="E99" s="41"/>
      <c r="F99" s="24" t="s">
        <v>18</v>
      </c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6"/>
      <c r="AU99" s="27">
        <f>AU100+AU101+AU102</f>
        <v>25</v>
      </c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9"/>
      <c r="BT99" s="27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9"/>
      <c r="CS99" s="27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9"/>
    </row>
    <row r="100" spans="1:141" ht="12.75" customHeight="1">
      <c r="A100" s="39">
        <v>85</v>
      </c>
      <c r="B100" s="40"/>
      <c r="C100" s="40"/>
      <c r="D100" s="40"/>
      <c r="E100" s="41"/>
      <c r="F100" s="39" t="s">
        <v>19</v>
      </c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1"/>
      <c r="AU100" s="36">
        <v>15</v>
      </c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8"/>
      <c r="BT100" s="36">
        <v>15</v>
      </c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8"/>
      <c r="CS100" s="36">
        <v>2</v>
      </c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8"/>
    </row>
    <row r="101" spans="1:141" ht="12.75" customHeight="1">
      <c r="A101" s="39">
        <v>86</v>
      </c>
      <c r="B101" s="40"/>
      <c r="C101" s="40"/>
      <c r="D101" s="40"/>
      <c r="E101" s="41"/>
      <c r="F101" s="39" t="s">
        <v>170</v>
      </c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1"/>
      <c r="AU101" s="36">
        <v>2</v>
      </c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8"/>
      <c r="BT101" s="36">
        <v>0</v>
      </c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8"/>
      <c r="CS101" s="36">
        <v>0</v>
      </c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8"/>
    </row>
    <row r="102" spans="1:141" ht="12.75" customHeight="1">
      <c r="A102" s="39">
        <v>87</v>
      </c>
      <c r="B102" s="40"/>
      <c r="C102" s="40"/>
      <c r="D102" s="40"/>
      <c r="E102" s="41"/>
      <c r="F102" s="39" t="s">
        <v>119</v>
      </c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1"/>
      <c r="AU102" s="36">
        <v>8</v>
      </c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8"/>
      <c r="BT102" s="36">
        <v>3</v>
      </c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8"/>
      <c r="CS102" s="36">
        <v>2</v>
      </c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8"/>
    </row>
    <row r="103" spans="1:141" ht="12.75" customHeight="1">
      <c r="A103" s="39">
        <v>88</v>
      </c>
      <c r="B103" s="40"/>
      <c r="C103" s="40"/>
      <c r="D103" s="40"/>
      <c r="E103" s="41"/>
      <c r="F103" s="24" t="s">
        <v>58</v>
      </c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6"/>
      <c r="AU103" s="27">
        <f>AU104+AU105+AU106+AU107+AU108</f>
        <v>77</v>
      </c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9"/>
      <c r="BT103" s="27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9"/>
      <c r="CS103" s="27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9"/>
    </row>
    <row r="104" spans="1:141" ht="12.75" customHeight="1">
      <c r="A104" s="39">
        <v>89</v>
      </c>
      <c r="B104" s="40"/>
      <c r="C104" s="40"/>
      <c r="D104" s="40"/>
      <c r="E104" s="41"/>
      <c r="F104" s="39" t="s">
        <v>59</v>
      </c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1"/>
      <c r="AU104" s="36">
        <v>23</v>
      </c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8"/>
      <c r="BT104" s="36">
        <v>23</v>
      </c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8"/>
      <c r="CS104" s="36">
        <v>4</v>
      </c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8"/>
    </row>
    <row r="105" spans="1:141" ht="12.75" customHeight="1">
      <c r="A105" s="39">
        <v>90</v>
      </c>
      <c r="B105" s="40"/>
      <c r="C105" s="40"/>
      <c r="D105" s="40"/>
      <c r="E105" s="41"/>
      <c r="F105" s="39" t="s">
        <v>171</v>
      </c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1"/>
      <c r="AU105" s="36">
        <v>3</v>
      </c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8"/>
      <c r="BT105" s="36">
        <v>1</v>
      </c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8"/>
      <c r="CS105" s="36">
        <v>1</v>
      </c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8"/>
    </row>
    <row r="106" spans="1:141" ht="12.75" customHeight="1">
      <c r="A106" s="39">
        <v>91</v>
      </c>
      <c r="B106" s="40"/>
      <c r="C106" s="40"/>
      <c r="D106" s="40"/>
      <c r="E106" s="41"/>
      <c r="F106" s="39" t="s">
        <v>120</v>
      </c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1"/>
      <c r="AU106" s="36">
        <v>25</v>
      </c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8"/>
      <c r="BT106" s="36">
        <v>22</v>
      </c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8"/>
      <c r="CS106" s="36">
        <v>8</v>
      </c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8"/>
    </row>
    <row r="107" spans="1:141" ht="12.75" customHeight="1">
      <c r="A107" s="39">
        <v>92</v>
      </c>
      <c r="B107" s="40"/>
      <c r="C107" s="40"/>
      <c r="D107" s="40"/>
      <c r="E107" s="41"/>
      <c r="F107" s="39" t="s">
        <v>172</v>
      </c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1"/>
      <c r="AU107" s="36">
        <v>21</v>
      </c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8"/>
      <c r="BT107" s="36">
        <v>4</v>
      </c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8"/>
      <c r="CS107" s="36">
        <v>4</v>
      </c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8"/>
    </row>
    <row r="108" spans="1:141" ht="12.75" customHeight="1">
      <c r="A108" s="39">
        <v>93</v>
      </c>
      <c r="B108" s="40"/>
      <c r="C108" s="40"/>
      <c r="D108" s="40"/>
      <c r="E108" s="41"/>
      <c r="F108" s="39" t="s">
        <v>173</v>
      </c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1"/>
      <c r="AU108" s="36">
        <v>5</v>
      </c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8"/>
      <c r="BT108" s="36">
        <v>5</v>
      </c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8"/>
      <c r="CS108" s="36">
        <v>5</v>
      </c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8"/>
    </row>
    <row r="109" spans="1:141" ht="12.75" customHeight="1">
      <c r="A109" s="39">
        <v>94</v>
      </c>
      <c r="B109" s="40"/>
      <c r="C109" s="40"/>
      <c r="D109" s="40"/>
      <c r="E109" s="41"/>
      <c r="F109" s="24" t="s">
        <v>20</v>
      </c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6"/>
      <c r="AU109" s="27">
        <f>AU110+AU111+AU112</f>
        <v>71</v>
      </c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9"/>
      <c r="BT109" s="27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9"/>
      <c r="CS109" s="27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9"/>
    </row>
    <row r="110" spans="1:141" ht="12.75" customHeight="1">
      <c r="A110" s="39">
        <v>95</v>
      </c>
      <c r="B110" s="40"/>
      <c r="C110" s="40"/>
      <c r="D110" s="40"/>
      <c r="E110" s="41"/>
      <c r="F110" s="39" t="s">
        <v>21</v>
      </c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1"/>
      <c r="AU110" s="36">
        <v>17</v>
      </c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8"/>
      <c r="BT110" s="36">
        <v>17</v>
      </c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8"/>
      <c r="CS110" s="36">
        <v>3</v>
      </c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8"/>
    </row>
    <row r="111" spans="1:141" ht="12.75" customHeight="1">
      <c r="A111" s="39">
        <v>96</v>
      </c>
      <c r="B111" s="40"/>
      <c r="C111" s="40"/>
      <c r="D111" s="40"/>
      <c r="E111" s="41"/>
      <c r="F111" s="39" t="s">
        <v>121</v>
      </c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1"/>
      <c r="AU111" s="36">
        <v>46</v>
      </c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8"/>
      <c r="BT111" s="36">
        <v>46</v>
      </c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8"/>
      <c r="CS111" s="36">
        <v>23</v>
      </c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8"/>
    </row>
    <row r="112" spans="1:141" ht="12.75" customHeight="1">
      <c r="A112" s="39">
        <v>97</v>
      </c>
      <c r="B112" s="40"/>
      <c r="C112" s="40"/>
      <c r="D112" s="40"/>
      <c r="E112" s="41"/>
      <c r="F112" s="39" t="s">
        <v>174</v>
      </c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1"/>
      <c r="AU112" s="36">
        <v>8</v>
      </c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8"/>
      <c r="BT112" s="36">
        <v>4</v>
      </c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8"/>
      <c r="CS112" s="36">
        <v>3</v>
      </c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8"/>
    </row>
    <row r="113" spans="1:141" ht="12.75" customHeight="1">
      <c r="A113" s="39">
        <v>98</v>
      </c>
      <c r="B113" s="40"/>
      <c r="C113" s="40"/>
      <c r="D113" s="40"/>
      <c r="E113" s="41"/>
      <c r="F113" s="24" t="s">
        <v>22</v>
      </c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6"/>
      <c r="AU113" s="27">
        <f>AU114+AU115+AU116</f>
        <v>54</v>
      </c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9"/>
      <c r="BT113" s="27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9"/>
      <c r="CS113" s="27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9"/>
    </row>
    <row r="114" spans="1:141" ht="12.75" customHeight="1">
      <c r="A114" s="39">
        <v>99</v>
      </c>
      <c r="B114" s="40"/>
      <c r="C114" s="40"/>
      <c r="D114" s="40"/>
      <c r="E114" s="41"/>
      <c r="F114" s="39" t="s">
        <v>23</v>
      </c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1"/>
      <c r="AU114" s="36">
        <v>38</v>
      </c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8"/>
      <c r="BT114" s="36">
        <v>38</v>
      </c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8"/>
      <c r="CS114" s="36">
        <v>7</v>
      </c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8"/>
    </row>
    <row r="115" spans="1:141" ht="12.75" customHeight="1">
      <c r="A115" s="39">
        <v>100</v>
      </c>
      <c r="B115" s="40"/>
      <c r="C115" s="40"/>
      <c r="D115" s="40"/>
      <c r="E115" s="41"/>
      <c r="F115" s="39" t="s">
        <v>175</v>
      </c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1"/>
      <c r="AU115" s="36">
        <v>10</v>
      </c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8"/>
      <c r="BT115" s="36">
        <v>4</v>
      </c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8"/>
      <c r="CS115" s="36">
        <v>1</v>
      </c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8"/>
    </row>
    <row r="116" spans="1:141" ht="12.75" customHeight="1">
      <c r="A116" s="39">
        <v>101</v>
      </c>
      <c r="B116" s="40"/>
      <c r="C116" s="40"/>
      <c r="D116" s="40"/>
      <c r="E116" s="41"/>
      <c r="F116" s="39" t="s">
        <v>176</v>
      </c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1"/>
      <c r="AU116" s="36">
        <v>6</v>
      </c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8"/>
      <c r="BT116" s="36">
        <v>6</v>
      </c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8"/>
      <c r="CS116" s="36">
        <v>3</v>
      </c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8"/>
    </row>
    <row r="117" spans="1:141" ht="12.75" customHeight="1">
      <c r="A117" s="39">
        <v>102</v>
      </c>
      <c r="B117" s="40"/>
      <c r="C117" s="40"/>
      <c r="D117" s="40"/>
      <c r="E117" s="41"/>
      <c r="F117" s="24" t="s">
        <v>68</v>
      </c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6"/>
      <c r="AU117" s="27">
        <f>AU118+AU119+AU120+AU121+AU122</f>
        <v>84</v>
      </c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9"/>
      <c r="BT117" s="27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9"/>
      <c r="CS117" s="27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9"/>
    </row>
    <row r="118" spans="1:141" ht="12.75" customHeight="1">
      <c r="A118" s="39">
        <v>103</v>
      </c>
      <c r="B118" s="40"/>
      <c r="C118" s="40"/>
      <c r="D118" s="40"/>
      <c r="E118" s="41"/>
      <c r="F118" s="39" t="s">
        <v>69</v>
      </c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1"/>
      <c r="AU118" s="36">
        <v>26</v>
      </c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8"/>
      <c r="BT118" s="36">
        <v>26</v>
      </c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8"/>
      <c r="CS118" s="36">
        <v>13</v>
      </c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8"/>
    </row>
    <row r="119" spans="1:141" ht="12.75" customHeight="1">
      <c r="A119" s="39">
        <v>104</v>
      </c>
      <c r="B119" s="40"/>
      <c r="C119" s="40"/>
      <c r="D119" s="40"/>
      <c r="E119" s="41"/>
      <c r="F119" s="39" t="s">
        <v>177</v>
      </c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1"/>
      <c r="AU119" s="36">
        <v>4</v>
      </c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8"/>
      <c r="BT119" s="36">
        <v>4</v>
      </c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8"/>
      <c r="CS119" s="36">
        <v>4</v>
      </c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8"/>
    </row>
    <row r="120" spans="1:141" ht="12.75" customHeight="1">
      <c r="A120" s="39">
        <v>105</v>
      </c>
      <c r="B120" s="40"/>
      <c r="C120" s="40"/>
      <c r="D120" s="40"/>
      <c r="E120" s="41"/>
      <c r="F120" s="39" t="s">
        <v>178</v>
      </c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1"/>
      <c r="AU120" s="36">
        <v>6</v>
      </c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8"/>
      <c r="BT120" s="36">
        <v>2</v>
      </c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8"/>
      <c r="CS120" s="36">
        <v>2</v>
      </c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8"/>
    </row>
    <row r="121" spans="1:141" ht="12.75" customHeight="1">
      <c r="A121" s="39">
        <v>106</v>
      </c>
      <c r="B121" s="40"/>
      <c r="C121" s="40"/>
      <c r="D121" s="40"/>
      <c r="E121" s="41"/>
      <c r="F121" s="39" t="s">
        <v>179</v>
      </c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1"/>
      <c r="AU121" s="36">
        <v>11</v>
      </c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8"/>
      <c r="BT121" s="36">
        <v>10</v>
      </c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8"/>
      <c r="CS121" s="36">
        <v>3</v>
      </c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7"/>
      <c r="DE121" s="37"/>
      <c r="DF121" s="37"/>
      <c r="DG121" s="37"/>
      <c r="DH121" s="37"/>
      <c r="DI121" s="37"/>
      <c r="DJ121" s="37"/>
      <c r="DK121" s="37"/>
      <c r="DL121" s="37"/>
      <c r="DM121" s="37"/>
      <c r="DN121" s="37"/>
      <c r="DO121" s="37"/>
      <c r="DP121" s="37"/>
      <c r="DQ121" s="37"/>
      <c r="DR121" s="37"/>
      <c r="DS121" s="37"/>
      <c r="DT121" s="37"/>
      <c r="DU121" s="37"/>
      <c r="DV121" s="37"/>
      <c r="DW121" s="37"/>
      <c r="DX121" s="37"/>
      <c r="DY121" s="37"/>
      <c r="DZ121" s="37"/>
      <c r="EA121" s="37"/>
      <c r="EB121" s="37"/>
      <c r="EC121" s="37"/>
      <c r="ED121" s="37"/>
      <c r="EE121" s="37"/>
      <c r="EF121" s="37"/>
      <c r="EG121" s="37"/>
      <c r="EH121" s="37"/>
      <c r="EI121" s="37"/>
      <c r="EJ121" s="37"/>
      <c r="EK121" s="38"/>
    </row>
    <row r="122" spans="1:141" ht="12.75" customHeight="1">
      <c r="A122" s="39">
        <v>107</v>
      </c>
      <c r="B122" s="40"/>
      <c r="C122" s="40"/>
      <c r="D122" s="40"/>
      <c r="E122" s="41"/>
      <c r="F122" s="39" t="s">
        <v>122</v>
      </c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1"/>
      <c r="AU122" s="36">
        <v>37</v>
      </c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8"/>
      <c r="BT122" s="36">
        <v>37</v>
      </c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8"/>
      <c r="CS122" s="36">
        <v>19</v>
      </c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8"/>
    </row>
    <row r="123" spans="1:141" ht="12.75" customHeight="1">
      <c r="A123" s="39">
        <v>108</v>
      </c>
      <c r="B123" s="40"/>
      <c r="C123" s="40"/>
      <c r="D123" s="40"/>
      <c r="E123" s="41"/>
      <c r="F123" s="24" t="s">
        <v>24</v>
      </c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6"/>
      <c r="AU123" s="27">
        <f>AU124</f>
        <v>92</v>
      </c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9"/>
      <c r="BT123" s="36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8"/>
      <c r="CS123" s="36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8"/>
    </row>
    <row r="124" spans="1:141" ht="12.75" customHeight="1">
      <c r="A124" s="39">
        <v>109</v>
      </c>
      <c r="B124" s="40"/>
      <c r="C124" s="40"/>
      <c r="D124" s="40"/>
      <c r="E124" s="41"/>
      <c r="F124" s="39" t="s">
        <v>25</v>
      </c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1"/>
      <c r="AU124" s="36">
        <v>92</v>
      </c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8"/>
      <c r="BT124" s="36">
        <v>92</v>
      </c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8"/>
      <c r="CS124" s="36">
        <v>42</v>
      </c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8"/>
    </row>
    <row r="125" spans="1:141" ht="12.75" customHeight="1">
      <c r="A125" s="39">
        <v>110</v>
      </c>
      <c r="B125" s="40"/>
      <c r="C125" s="40"/>
      <c r="D125" s="40"/>
      <c r="E125" s="41"/>
      <c r="F125" s="24" t="s">
        <v>85</v>
      </c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6"/>
      <c r="AU125" s="27">
        <f>AU126+AU127+AU128+AU129+AU130</f>
        <v>138</v>
      </c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9"/>
      <c r="BT125" s="27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9"/>
      <c r="CS125" s="27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9"/>
    </row>
    <row r="126" spans="1:141" ht="12.75" customHeight="1">
      <c r="A126" s="39">
        <v>111</v>
      </c>
      <c r="B126" s="40"/>
      <c r="C126" s="40"/>
      <c r="D126" s="40"/>
      <c r="E126" s="41"/>
      <c r="F126" s="39" t="s">
        <v>86</v>
      </c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1"/>
      <c r="AU126" s="36">
        <v>7</v>
      </c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8"/>
      <c r="BT126" s="36">
        <v>7</v>
      </c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8"/>
      <c r="CS126" s="36">
        <v>1</v>
      </c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37"/>
      <c r="DN126" s="37"/>
      <c r="DO126" s="37"/>
      <c r="DP126" s="37"/>
      <c r="DQ126" s="37"/>
      <c r="DR126" s="37"/>
      <c r="DS126" s="37"/>
      <c r="DT126" s="37"/>
      <c r="DU126" s="37"/>
      <c r="DV126" s="37"/>
      <c r="DW126" s="37"/>
      <c r="DX126" s="37"/>
      <c r="DY126" s="37"/>
      <c r="DZ126" s="37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8"/>
    </row>
    <row r="127" spans="1:141" ht="12.75" customHeight="1">
      <c r="A127" s="39">
        <v>112</v>
      </c>
      <c r="B127" s="40"/>
      <c r="C127" s="40"/>
      <c r="D127" s="40"/>
      <c r="E127" s="41"/>
      <c r="F127" s="39" t="s">
        <v>180</v>
      </c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1"/>
      <c r="AU127" s="36">
        <v>8</v>
      </c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8"/>
      <c r="BT127" s="36">
        <v>0</v>
      </c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8"/>
      <c r="CS127" s="36">
        <v>0</v>
      </c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8"/>
    </row>
    <row r="128" spans="1:141" ht="12.75" customHeight="1">
      <c r="A128" s="39">
        <v>113</v>
      </c>
      <c r="B128" s="40"/>
      <c r="C128" s="40"/>
      <c r="D128" s="40"/>
      <c r="E128" s="41"/>
      <c r="F128" s="39" t="s">
        <v>108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1"/>
      <c r="AU128" s="36">
        <v>62</v>
      </c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8"/>
      <c r="BT128" s="36">
        <v>62</v>
      </c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8"/>
      <c r="CS128" s="36">
        <v>28</v>
      </c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8"/>
    </row>
    <row r="129" spans="1:141" ht="12.75" customHeight="1">
      <c r="A129" s="39">
        <v>114</v>
      </c>
      <c r="B129" s="40"/>
      <c r="C129" s="40"/>
      <c r="D129" s="40"/>
      <c r="E129" s="41"/>
      <c r="F129" s="39" t="s">
        <v>181</v>
      </c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1"/>
      <c r="AU129" s="36">
        <v>2</v>
      </c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8"/>
      <c r="BT129" s="36">
        <v>0</v>
      </c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8"/>
      <c r="CS129" s="36">
        <v>0</v>
      </c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8"/>
    </row>
    <row r="130" spans="1:141" ht="12.75" customHeight="1">
      <c r="A130" s="39">
        <v>115</v>
      </c>
      <c r="B130" s="40"/>
      <c r="C130" s="40"/>
      <c r="D130" s="40"/>
      <c r="E130" s="41"/>
      <c r="F130" s="39" t="s">
        <v>87</v>
      </c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1"/>
      <c r="AU130" s="36">
        <v>59</v>
      </c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8"/>
      <c r="BT130" s="36">
        <v>59</v>
      </c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8"/>
      <c r="CS130" s="36">
        <v>24</v>
      </c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8"/>
    </row>
    <row r="131" spans="1:141" ht="12.75" customHeight="1">
      <c r="A131" s="39">
        <v>116</v>
      </c>
      <c r="B131" s="40"/>
      <c r="C131" s="40"/>
      <c r="D131" s="40"/>
      <c r="E131" s="41"/>
      <c r="F131" s="24" t="s">
        <v>95</v>
      </c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6"/>
      <c r="AU131" s="27">
        <f>AU132</f>
        <v>23</v>
      </c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9"/>
      <c r="BT131" s="27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9"/>
      <c r="CS131" s="27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9"/>
    </row>
    <row r="132" spans="1:141" ht="12.75" customHeight="1">
      <c r="A132" s="39">
        <v>117</v>
      </c>
      <c r="B132" s="40"/>
      <c r="C132" s="40"/>
      <c r="D132" s="40"/>
      <c r="E132" s="41"/>
      <c r="F132" s="39" t="s">
        <v>96</v>
      </c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1"/>
      <c r="AU132" s="36">
        <v>23</v>
      </c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8"/>
      <c r="BT132" s="36">
        <v>23</v>
      </c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8"/>
      <c r="CS132" s="36">
        <v>18</v>
      </c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8"/>
    </row>
    <row r="133" spans="1:141" ht="12.75" customHeight="1">
      <c r="A133" s="39">
        <v>118</v>
      </c>
      <c r="B133" s="40"/>
      <c r="C133" s="40"/>
      <c r="D133" s="40"/>
      <c r="E133" s="41"/>
      <c r="F133" s="24" t="s">
        <v>182</v>
      </c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6"/>
      <c r="AU133" s="27">
        <f>AU134+AU135+AU136+AU137</f>
        <v>80</v>
      </c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9"/>
      <c r="BT133" s="27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9"/>
      <c r="CS133" s="27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9"/>
    </row>
    <row r="134" spans="1:141" ht="12.75" customHeight="1">
      <c r="A134" s="39">
        <v>119</v>
      </c>
      <c r="B134" s="40"/>
      <c r="C134" s="40"/>
      <c r="D134" s="40"/>
      <c r="E134" s="41"/>
      <c r="F134" s="39" t="s">
        <v>136</v>
      </c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1"/>
      <c r="AU134" s="36">
        <v>8</v>
      </c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8"/>
      <c r="BT134" s="36">
        <v>8</v>
      </c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8"/>
      <c r="CS134" s="36">
        <v>3</v>
      </c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8"/>
    </row>
    <row r="135" spans="1:141" ht="12.75" customHeight="1">
      <c r="A135" s="39">
        <v>120</v>
      </c>
      <c r="B135" s="40"/>
      <c r="C135" s="40"/>
      <c r="D135" s="40"/>
      <c r="E135" s="41"/>
      <c r="F135" s="39" t="s">
        <v>183</v>
      </c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1"/>
      <c r="AU135" s="36">
        <v>25</v>
      </c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8"/>
      <c r="BT135" s="36">
        <v>25</v>
      </c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8"/>
      <c r="CS135" s="36">
        <v>14</v>
      </c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8"/>
    </row>
    <row r="136" spans="1:141" ht="12.75" customHeight="1">
      <c r="A136" s="39">
        <v>121</v>
      </c>
      <c r="B136" s="40"/>
      <c r="C136" s="40"/>
      <c r="D136" s="40"/>
      <c r="E136" s="41"/>
      <c r="F136" s="39" t="s">
        <v>184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1"/>
      <c r="AU136" s="36">
        <v>43</v>
      </c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8"/>
      <c r="BT136" s="36">
        <v>43</v>
      </c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8"/>
      <c r="CS136" s="36">
        <v>17</v>
      </c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8"/>
    </row>
    <row r="137" spans="1:141" ht="12.75" customHeight="1">
      <c r="A137" s="39">
        <v>122</v>
      </c>
      <c r="B137" s="40"/>
      <c r="C137" s="40"/>
      <c r="D137" s="40"/>
      <c r="E137" s="41"/>
      <c r="F137" s="39" t="s">
        <v>185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1"/>
      <c r="AU137" s="36">
        <v>4</v>
      </c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8"/>
      <c r="BT137" s="36">
        <v>2</v>
      </c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8"/>
      <c r="CS137" s="36">
        <v>1</v>
      </c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8"/>
    </row>
    <row r="138" spans="1:141" ht="12.75" customHeight="1">
      <c r="A138" s="39">
        <v>123</v>
      </c>
      <c r="B138" s="40"/>
      <c r="C138" s="40"/>
      <c r="D138" s="40"/>
      <c r="E138" s="41"/>
      <c r="F138" s="24" t="s">
        <v>26</v>
      </c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6"/>
      <c r="AU138" s="27">
        <f>AU139+AU140+AU141+AU142+AU143+AU144+AU145</f>
        <v>67</v>
      </c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9"/>
      <c r="BT138" s="27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9"/>
      <c r="CS138" s="27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9"/>
    </row>
    <row r="139" spans="1:141" ht="12.75" customHeight="1">
      <c r="A139" s="39">
        <v>124</v>
      </c>
      <c r="B139" s="40"/>
      <c r="C139" s="40"/>
      <c r="D139" s="40"/>
      <c r="E139" s="41"/>
      <c r="F139" s="39" t="s">
        <v>27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1"/>
      <c r="AU139" s="36">
        <v>17</v>
      </c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8"/>
      <c r="BT139" s="36">
        <v>17</v>
      </c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8"/>
      <c r="CS139" s="36">
        <v>8</v>
      </c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8"/>
    </row>
    <row r="140" spans="1:141" ht="12.75" customHeight="1">
      <c r="A140" s="39">
        <v>125</v>
      </c>
      <c r="B140" s="40"/>
      <c r="C140" s="40"/>
      <c r="D140" s="40"/>
      <c r="E140" s="41"/>
      <c r="F140" s="39" t="s">
        <v>186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1"/>
      <c r="AU140" s="36">
        <v>6</v>
      </c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8"/>
      <c r="BT140" s="36">
        <v>6</v>
      </c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8"/>
      <c r="CS140" s="36">
        <v>6</v>
      </c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8"/>
    </row>
    <row r="141" spans="1:141" ht="12.75" customHeight="1">
      <c r="A141" s="39">
        <v>126</v>
      </c>
      <c r="B141" s="40"/>
      <c r="C141" s="40"/>
      <c r="D141" s="40"/>
      <c r="E141" s="41"/>
      <c r="F141" s="39" t="s">
        <v>187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1"/>
      <c r="AU141" s="36">
        <v>4</v>
      </c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8"/>
      <c r="BT141" s="36">
        <v>0</v>
      </c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8"/>
      <c r="CS141" s="36">
        <v>0</v>
      </c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8"/>
    </row>
    <row r="142" spans="1:141" ht="12.75" customHeight="1">
      <c r="A142" s="39">
        <v>127</v>
      </c>
      <c r="B142" s="40"/>
      <c r="C142" s="40"/>
      <c r="D142" s="40"/>
      <c r="E142" s="41"/>
      <c r="F142" s="39" t="s">
        <v>124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1"/>
      <c r="AU142" s="36">
        <v>5</v>
      </c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8"/>
      <c r="BT142" s="36">
        <v>0</v>
      </c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8"/>
      <c r="CS142" s="36">
        <v>0</v>
      </c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8"/>
    </row>
    <row r="143" spans="1:141" ht="12.75" customHeight="1">
      <c r="A143" s="39">
        <v>128</v>
      </c>
      <c r="B143" s="40"/>
      <c r="C143" s="40"/>
      <c r="D143" s="40"/>
      <c r="E143" s="41"/>
      <c r="F143" s="39" t="s">
        <v>48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1"/>
      <c r="AU143" s="36">
        <v>6</v>
      </c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8"/>
      <c r="BT143" s="36">
        <v>6</v>
      </c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8"/>
      <c r="CS143" s="36">
        <v>6</v>
      </c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8"/>
    </row>
    <row r="144" spans="1:141" ht="12.75" customHeight="1">
      <c r="A144" s="39">
        <v>129</v>
      </c>
      <c r="B144" s="40"/>
      <c r="C144" s="40"/>
      <c r="D144" s="40"/>
      <c r="E144" s="41"/>
      <c r="F144" s="39" t="s">
        <v>188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1"/>
      <c r="AU144" s="36">
        <v>12</v>
      </c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8"/>
      <c r="BT144" s="36">
        <v>4</v>
      </c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8"/>
      <c r="CS144" s="36">
        <v>0</v>
      </c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8"/>
    </row>
    <row r="145" spans="1:141" ht="12.75" customHeight="1">
      <c r="A145" s="39">
        <v>130</v>
      </c>
      <c r="B145" s="40"/>
      <c r="C145" s="40"/>
      <c r="D145" s="40"/>
      <c r="E145" s="41"/>
      <c r="F145" s="39" t="s">
        <v>189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1"/>
      <c r="AU145" s="36">
        <v>17</v>
      </c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8"/>
      <c r="BT145" s="36">
        <v>17</v>
      </c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8"/>
      <c r="CS145" s="36">
        <v>14</v>
      </c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8"/>
    </row>
    <row r="146" spans="1:141" ht="12.75" customHeight="1">
      <c r="A146" s="39">
        <v>131</v>
      </c>
      <c r="B146" s="40"/>
      <c r="C146" s="40"/>
      <c r="D146" s="40"/>
      <c r="E146" s="41"/>
      <c r="F146" s="24" t="s">
        <v>29</v>
      </c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6"/>
      <c r="AU146" s="27">
        <f>AU147+AU148+AU149</f>
        <v>17</v>
      </c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9"/>
      <c r="BT146" s="27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9"/>
      <c r="CS146" s="27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9"/>
    </row>
    <row r="147" spans="1:141" ht="12.75" customHeight="1">
      <c r="A147" s="39">
        <v>132</v>
      </c>
      <c r="B147" s="40"/>
      <c r="C147" s="40"/>
      <c r="D147" s="40"/>
      <c r="E147" s="41"/>
      <c r="F147" s="39" t="s">
        <v>30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1"/>
      <c r="AU147" s="36">
        <v>3</v>
      </c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8"/>
      <c r="BT147" s="36">
        <v>3</v>
      </c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8"/>
      <c r="CS147" s="36">
        <v>1</v>
      </c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8"/>
    </row>
    <row r="148" spans="1:141" ht="12.75" customHeight="1">
      <c r="A148" s="39">
        <v>133</v>
      </c>
      <c r="B148" s="40"/>
      <c r="C148" s="40"/>
      <c r="D148" s="40"/>
      <c r="E148" s="41"/>
      <c r="F148" s="39" t="s">
        <v>125</v>
      </c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1"/>
      <c r="AU148" s="36">
        <v>5</v>
      </c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8"/>
      <c r="BT148" s="36">
        <v>1</v>
      </c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8"/>
      <c r="CS148" s="36">
        <v>0</v>
      </c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8"/>
    </row>
    <row r="149" spans="1:141" ht="12.75" customHeight="1">
      <c r="A149" s="39">
        <v>134</v>
      </c>
      <c r="B149" s="40"/>
      <c r="C149" s="40"/>
      <c r="D149" s="40"/>
      <c r="E149" s="41"/>
      <c r="F149" s="39" t="s">
        <v>71</v>
      </c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1"/>
      <c r="AU149" s="36">
        <v>9</v>
      </c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8"/>
      <c r="BT149" s="36">
        <v>8</v>
      </c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8"/>
      <c r="CS149" s="36">
        <v>7</v>
      </c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8"/>
    </row>
    <row r="150" spans="1:141" ht="12.75" customHeight="1">
      <c r="A150" s="39">
        <v>135</v>
      </c>
      <c r="B150" s="40"/>
      <c r="C150" s="40"/>
      <c r="D150" s="40"/>
      <c r="E150" s="41"/>
      <c r="F150" s="24" t="s">
        <v>72</v>
      </c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6"/>
      <c r="AU150" s="27">
        <f>AU151+AU152+AU153+AU154+AU155+AU156+AU157</f>
        <v>39</v>
      </c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9"/>
      <c r="BT150" s="27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9"/>
      <c r="CS150" s="27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9"/>
    </row>
    <row r="151" spans="1:141" ht="12.75" customHeight="1">
      <c r="A151" s="39">
        <v>136</v>
      </c>
      <c r="B151" s="40"/>
      <c r="C151" s="40"/>
      <c r="D151" s="40"/>
      <c r="E151" s="41"/>
      <c r="F151" s="39" t="s">
        <v>73</v>
      </c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1"/>
      <c r="AU151" s="36">
        <v>10</v>
      </c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8"/>
      <c r="BT151" s="36">
        <v>10</v>
      </c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8"/>
      <c r="CS151" s="36">
        <v>5</v>
      </c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8"/>
    </row>
    <row r="152" spans="1:141" ht="12.75" customHeight="1">
      <c r="A152" s="39">
        <v>137</v>
      </c>
      <c r="B152" s="40"/>
      <c r="C152" s="40"/>
      <c r="D152" s="40"/>
      <c r="E152" s="41"/>
      <c r="F152" s="39" t="s">
        <v>190</v>
      </c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1"/>
      <c r="AU152" s="36">
        <v>2</v>
      </c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8"/>
      <c r="BT152" s="36">
        <v>0</v>
      </c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8"/>
      <c r="CS152" s="36">
        <v>0</v>
      </c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8"/>
    </row>
    <row r="153" spans="1:141" ht="12.75" customHeight="1">
      <c r="A153" s="39">
        <v>138</v>
      </c>
      <c r="B153" s="40"/>
      <c r="C153" s="40"/>
      <c r="D153" s="40"/>
      <c r="E153" s="41"/>
      <c r="F153" s="39" t="s">
        <v>191</v>
      </c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1"/>
      <c r="AU153" s="36">
        <v>3</v>
      </c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8"/>
      <c r="BT153" s="36">
        <v>0</v>
      </c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8"/>
      <c r="CS153" s="36">
        <v>0</v>
      </c>
      <c r="CT153" s="37"/>
      <c r="CU153" s="37"/>
      <c r="CV153" s="37"/>
      <c r="CW153" s="37"/>
      <c r="CX153" s="37"/>
      <c r="CY153" s="37"/>
      <c r="CZ153" s="37"/>
      <c r="DA153" s="37"/>
      <c r="DB153" s="37"/>
      <c r="DC153" s="37"/>
      <c r="DD153" s="37"/>
      <c r="DE153" s="37"/>
      <c r="DF153" s="37"/>
      <c r="DG153" s="37"/>
      <c r="DH153" s="37"/>
      <c r="DI153" s="37"/>
      <c r="DJ153" s="37"/>
      <c r="DK153" s="37"/>
      <c r="DL153" s="37"/>
      <c r="DM153" s="37"/>
      <c r="DN153" s="37"/>
      <c r="DO153" s="37"/>
      <c r="DP153" s="37"/>
      <c r="DQ153" s="37"/>
      <c r="DR153" s="37"/>
      <c r="DS153" s="37"/>
      <c r="DT153" s="37"/>
      <c r="DU153" s="37"/>
      <c r="DV153" s="37"/>
      <c r="DW153" s="37"/>
      <c r="DX153" s="37"/>
      <c r="DY153" s="37"/>
      <c r="DZ153" s="37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8"/>
    </row>
    <row r="154" spans="1:141" ht="12.75" customHeight="1">
      <c r="A154" s="39">
        <v>139</v>
      </c>
      <c r="B154" s="40"/>
      <c r="C154" s="40"/>
      <c r="D154" s="40"/>
      <c r="E154" s="41"/>
      <c r="F154" s="39" t="s">
        <v>192</v>
      </c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1"/>
      <c r="AU154" s="36">
        <v>13</v>
      </c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8"/>
      <c r="BT154" s="36">
        <v>13</v>
      </c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8"/>
      <c r="CS154" s="36">
        <v>11</v>
      </c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8"/>
    </row>
    <row r="155" spans="1:141" ht="12.75" customHeight="1">
      <c r="A155" s="39">
        <v>140</v>
      </c>
      <c r="B155" s="40"/>
      <c r="C155" s="40"/>
      <c r="D155" s="40"/>
      <c r="E155" s="41"/>
      <c r="F155" s="39" t="s">
        <v>193</v>
      </c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1"/>
      <c r="AU155" s="36">
        <v>3</v>
      </c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8"/>
      <c r="BT155" s="36">
        <v>3</v>
      </c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8"/>
      <c r="CS155" s="36">
        <v>0</v>
      </c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8"/>
    </row>
    <row r="156" spans="1:141" ht="12.75" customHeight="1">
      <c r="A156" s="39">
        <v>141</v>
      </c>
      <c r="B156" s="40"/>
      <c r="C156" s="40"/>
      <c r="D156" s="40"/>
      <c r="E156" s="41"/>
      <c r="F156" s="39" t="s">
        <v>194</v>
      </c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1"/>
      <c r="AU156" s="36">
        <v>7</v>
      </c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8"/>
      <c r="BT156" s="36">
        <v>4</v>
      </c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8"/>
      <c r="CS156" s="36">
        <v>4</v>
      </c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8"/>
    </row>
    <row r="157" spans="1:141" ht="12.75" customHeight="1">
      <c r="A157" s="39">
        <v>142</v>
      </c>
      <c r="B157" s="40"/>
      <c r="C157" s="40"/>
      <c r="D157" s="40"/>
      <c r="E157" s="41"/>
      <c r="F157" s="39" t="s">
        <v>195</v>
      </c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1"/>
      <c r="AU157" s="36">
        <v>1</v>
      </c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8"/>
      <c r="BT157" s="36">
        <v>0</v>
      </c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8"/>
      <c r="CS157" s="36">
        <v>0</v>
      </c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8"/>
    </row>
    <row r="158" spans="1:141" ht="12.75" customHeight="1">
      <c r="A158" s="39">
        <v>143</v>
      </c>
      <c r="B158" s="40"/>
      <c r="C158" s="40"/>
      <c r="D158" s="40"/>
      <c r="E158" s="41"/>
      <c r="F158" s="24" t="s">
        <v>88</v>
      </c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6"/>
      <c r="AU158" s="27">
        <f>AU159+AU160+AU161</f>
        <v>56</v>
      </c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9"/>
      <c r="BT158" s="27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9"/>
      <c r="CS158" s="27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9"/>
    </row>
    <row r="159" spans="1:141" ht="12.75" customHeight="1">
      <c r="A159" s="39">
        <v>144</v>
      </c>
      <c r="B159" s="40"/>
      <c r="C159" s="40"/>
      <c r="D159" s="40"/>
      <c r="E159" s="41"/>
      <c r="F159" s="39" t="s">
        <v>89</v>
      </c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1"/>
      <c r="AU159" s="36">
        <v>12</v>
      </c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8"/>
      <c r="BT159" s="36">
        <v>12</v>
      </c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8"/>
      <c r="CS159" s="36">
        <v>0</v>
      </c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8"/>
    </row>
    <row r="160" spans="1:141" ht="12.75" customHeight="1">
      <c r="A160" s="39">
        <v>145</v>
      </c>
      <c r="B160" s="40"/>
      <c r="C160" s="40"/>
      <c r="D160" s="40"/>
      <c r="E160" s="41"/>
      <c r="F160" s="39" t="s">
        <v>196</v>
      </c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1"/>
      <c r="AU160" s="36">
        <v>9</v>
      </c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8"/>
      <c r="BT160" s="36">
        <v>9</v>
      </c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8"/>
      <c r="CS160" s="36">
        <v>9</v>
      </c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8"/>
    </row>
    <row r="161" spans="1:141" ht="12.75" customHeight="1">
      <c r="A161" s="39">
        <v>146</v>
      </c>
      <c r="B161" s="40"/>
      <c r="C161" s="40"/>
      <c r="D161" s="40"/>
      <c r="E161" s="41"/>
      <c r="F161" s="39" t="s">
        <v>127</v>
      </c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1"/>
      <c r="AU161" s="36">
        <v>35</v>
      </c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8"/>
      <c r="BT161" s="36">
        <v>35</v>
      </c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8"/>
      <c r="CS161" s="36">
        <v>25</v>
      </c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8"/>
    </row>
    <row r="162" spans="1:141" ht="12.75" customHeight="1">
      <c r="A162" s="39">
        <v>147</v>
      </c>
      <c r="B162" s="40"/>
      <c r="C162" s="40"/>
      <c r="D162" s="40"/>
      <c r="E162" s="41"/>
      <c r="F162" s="24" t="s">
        <v>128</v>
      </c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6"/>
      <c r="AU162" s="27">
        <f>AU163+AU164+AU165</f>
        <v>36</v>
      </c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9"/>
      <c r="BT162" s="27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9"/>
      <c r="CS162" s="27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9"/>
    </row>
    <row r="163" spans="1:141" ht="12.75" customHeight="1">
      <c r="A163" s="39">
        <v>148</v>
      </c>
      <c r="B163" s="40"/>
      <c r="C163" s="40"/>
      <c r="D163" s="40"/>
      <c r="E163" s="41"/>
      <c r="F163" s="39" t="s">
        <v>197</v>
      </c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1"/>
      <c r="AU163" s="36">
        <v>19</v>
      </c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8"/>
      <c r="BT163" s="36">
        <v>19</v>
      </c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8"/>
      <c r="CS163" s="36">
        <v>9</v>
      </c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  <c r="DV163" s="37"/>
      <c r="DW163" s="37"/>
      <c r="DX163" s="37"/>
      <c r="DY163" s="37"/>
      <c r="DZ163" s="37"/>
      <c r="EA163" s="37"/>
      <c r="EB163" s="37"/>
      <c r="EC163" s="37"/>
      <c r="ED163" s="37"/>
      <c r="EE163" s="37"/>
      <c r="EF163" s="37"/>
      <c r="EG163" s="37"/>
      <c r="EH163" s="37"/>
      <c r="EI163" s="37"/>
      <c r="EJ163" s="37"/>
      <c r="EK163" s="38"/>
    </row>
    <row r="164" spans="1:141" ht="12.75" customHeight="1">
      <c r="A164" s="39">
        <v>149</v>
      </c>
      <c r="B164" s="40"/>
      <c r="C164" s="40"/>
      <c r="D164" s="40"/>
      <c r="E164" s="41"/>
      <c r="F164" s="39" t="s">
        <v>198</v>
      </c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1"/>
      <c r="AU164" s="36">
        <v>5</v>
      </c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8"/>
      <c r="BT164" s="36">
        <v>5</v>
      </c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8"/>
      <c r="CS164" s="36">
        <v>5</v>
      </c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8"/>
    </row>
    <row r="165" spans="1:141" ht="12.75" customHeight="1">
      <c r="A165" s="39">
        <v>150</v>
      </c>
      <c r="B165" s="40"/>
      <c r="C165" s="40"/>
      <c r="D165" s="40"/>
      <c r="E165" s="41"/>
      <c r="F165" s="39" t="s">
        <v>129</v>
      </c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1"/>
      <c r="AU165" s="36">
        <v>12</v>
      </c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8"/>
      <c r="BT165" s="36">
        <v>12</v>
      </c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8"/>
      <c r="CS165" s="36">
        <v>10</v>
      </c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8"/>
    </row>
    <row r="166" spans="1:141" ht="12.75" customHeight="1">
      <c r="A166" s="39">
        <v>151</v>
      </c>
      <c r="B166" s="40"/>
      <c r="C166" s="40"/>
      <c r="D166" s="40"/>
      <c r="E166" s="41"/>
      <c r="F166" s="24" t="s">
        <v>49</v>
      </c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6"/>
      <c r="AU166" s="27">
        <f>AU167+AU168+AU169+AU170+AU171</f>
        <v>91</v>
      </c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9"/>
      <c r="BT166" s="27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9"/>
      <c r="CS166" s="27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9"/>
    </row>
    <row r="167" spans="1:141" ht="12.75" customHeight="1">
      <c r="A167" s="39">
        <v>152</v>
      </c>
      <c r="B167" s="40"/>
      <c r="C167" s="40"/>
      <c r="D167" s="40"/>
      <c r="E167" s="41"/>
      <c r="F167" s="39" t="s">
        <v>74</v>
      </c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1"/>
      <c r="AU167" s="36">
        <v>3</v>
      </c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8"/>
      <c r="BT167" s="36">
        <v>3</v>
      </c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8"/>
      <c r="CS167" s="36">
        <v>0</v>
      </c>
      <c r="CT167" s="37"/>
      <c r="CU167" s="37"/>
      <c r="CV167" s="37"/>
      <c r="CW167" s="37"/>
      <c r="CX167" s="37"/>
      <c r="CY167" s="37"/>
      <c r="CZ167" s="37"/>
      <c r="DA167" s="37"/>
      <c r="DB167" s="37"/>
      <c r="DC167" s="37"/>
      <c r="DD167" s="37"/>
      <c r="DE167" s="37"/>
      <c r="DF167" s="37"/>
      <c r="DG167" s="37"/>
      <c r="DH167" s="37"/>
      <c r="DI167" s="37"/>
      <c r="DJ167" s="37"/>
      <c r="DK167" s="37"/>
      <c r="DL167" s="37"/>
      <c r="DM167" s="37"/>
      <c r="DN167" s="37"/>
      <c r="DO167" s="37"/>
      <c r="DP167" s="37"/>
      <c r="DQ167" s="37"/>
      <c r="DR167" s="37"/>
      <c r="DS167" s="37"/>
      <c r="DT167" s="37"/>
      <c r="DU167" s="37"/>
      <c r="DV167" s="37"/>
      <c r="DW167" s="37"/>
      <c r="DX167" s="37"/>
      <c r="DY167" s="37"/>
      <c r="DZ167" s="37"/>
      <c r="EA167" s="37"/>
      <c r="EB167" s="37"/>
      <c r="EC167" s="37"/>
      <c r="ED167" s="37"/>
      <c r="EE167" s="37"/>
      <c r="EF167" s="37"/>
      <c r="EG167" s="37"/>
      <c r="EH167" s="37"/>
      <c r="EI167" s="37"/>
      <c r="EJ167" s="37"/>
      <c r="EK167" s="38"/>
    </row>
    <row r="168" spans="1:141" ht="12.75" customHeight="1">
      <c r="A168" s="39">
        <v>153</v>
      </c>
      <c r="B168" s="40"/>
      <c r="C168" s="40"/>
      <c r="D168" s="40"/>
      <c r="E168" s="41"/>
      <c r="F168" s="39" t="s">
        <v>199</v>
      </c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1"/>
      <c r="AU168" s="36">
        <v>9</v>
      </c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8"/>
      <c r="BT168" s="36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8"/>
      <c r="CS168" s="36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8"/>
    </row>
    <row r="169" spans="1:141" ht="12.75" customHeight="1">
      <c r="A169" s="39">
        <v>154</v>
      </c>
      <c r="B169" s="40"/>
      <c r="C169" s="40"/>
      <c r="D169" s="40"/>
      <c r="E169" s="41"/>
      <c r="F169" s="39" t="s">
        <v>200</v>
      </c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1"/>
      <c r="AU169" s="36">
        <v>5</v>
      </c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8"/>
      <c r="BT169" s="36">
        <v>0</v>
      </c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8"/>
      <c r="CS169" s="36">
        <v>0</v>
      </c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8"/>
    </row>
    <row r="170" spans="1:141" ht="12.75" customHeight="1">
      <c r="A170" s="39">
        <v>155</v>
      </c>
      <c r="B170" s="40"/>
      <c r="C170" s="40"/>
      <c r="D170" s="40"/>
      <c r="E170" s="41"/>
      <c r="F170" s="39" t="s">
        <v>50</v>
      </c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1"/>
      <c r="AU170" s="36">
        <v>5</v>
      </c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8"/>
      <c r="BT170" s="36">
        <v>3</v>
      </c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8"/>
      <c r="CS170" s="36">
        <v>3</v>
      </c>
      <c r="CT170" s="37"/>
      <c r="CU170" s="37"/>
      <c r="CV170" s="37"/>
      <c r="CW170" s="37"/>
      <c r="CX170" s="37"/>
      <c r="CY170" s="37"/>
      <c r="CZ170" s="37"/>
      <c r="DA170" s="37"/>
      <c r="DB170" s="37"/>
      <c r="DC170" s="37"/>
      <c r="DD170" s="37"/>
      <c r="DE170" s="37"/>
      <c r="DF170" s="37"/>
      <c r="DG170" s="37"/>
      <c r="DH170" s="37"/>
      <c r="DI170" s="37"/>
      <c r="DJ170" s="37"/>
      <c r="DK170" s="37"/>
      <c r="DL170" s="37"/>
      <c r="DM170" s="37"/>
      <c r="DN170" s="37"/>
      <c r="DO170" s="37"/>
      <c r="DP170" s="37"/>
      <c r="DQ170" s="37"/>
      <c r="DR170" s="37"/>
      <c r="DS170" s="37"/>
      <c r="DT170" s="37"/>
      <c r="DU170" s="37"/>
      <c r="DV170" s="37"/>
      <c r="DW170" s="37"/>
      <c r="DX170" s="37"/>
      <c r="DY170" s="37"/>
      <c r="DZ170" s="37"/>
      <c r="EA170" s="37"/>
      <c r="EB170" s="37"/>
      <c r="EC170" s="37"/>
      <c r="ED170" s="37"/>
      <c r="EE170" s="37"/>
      <c r="EF170" s="37"/>
      <c r="EG170" s="37"/>
      <c r="EH170" s="37"/>
      <c r="EI170" s="37"/>
      <c r="EJ170" s="37"/>
      <c r="EK170" s="38"/>
    </row>
    <row r="171" spans="1:141" ht="12.75" customHeight="1">
      <c r="A171" s="39">
        <v>156</v>
      </c>
      <c r="B171" s="40"/>
      <c r="C171" s="40"/>
      <c r="D171" s="40"/>
      <c r="E171" s="41"/>
      <c r="F171" s="39" t="s">
        <v>130</v>
      </c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1"/>
      <c r="AU171" s="36">
        <v>69</v>
      </c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8"/>
      <c r="BT171" s="36">
        <v>69</v>
      </c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8"/>
      <c r="CS171" s="36">
        <v>37</v>
      </c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8"/>
    </row>
    <row r="172" spans="1:141" ht="12.75" customHeight="1">
      <c r="A172" s="24" t="s">
        <v>31</v>
      </c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6"/>
      <c r="AU172" s="27">
        <f>AU166+AU162+AU158+AU150+AU146+AU138+AU133+AU131+AU125+AU123+AU117+AU113+AU109+AU103+AU99+AU97+AU91+AU86+AU82+AU75+AU67+AU60+AU56+AU50+AU41+AU35+AU30+AU23+AU20+AU16</f>
        <v>2082</v>
      </c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9"/>
      <c r="BT172" s="27">
        <f>SUM(BT16:CR171)</f>
        <v>1662</v>
      </c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9"/>
      <c r="CS172" s="27">
        <f>SUM(CS16:EK171)</f>
        <v>893</v>
      </c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9"/>
    </row>
    <row r="173" spans="1:141" ht="12.75" customHeight="1">
      <c r="A173" s="2"/>
      <c r="B173" s="14"/>
      <c r="C173" s="14"/>
      <c r="D173" s="14"/>
      <c r="E173" s="14"/>
      <c r="F173" s="2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</row>
    <row r="174" spans="1:141" ht="12.75" customHeight="1">
      <c r="A174" s="30" t="s">
        <v>32</v>
      </c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1" t="s">
        <v>51</v>
      </c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17"/>
      <c r="DD174" s="17"/>
      <c r="DE174" s="17"/>
      <c r="DF174" s="17"/>
      <c r="DG174" s="17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</row>
    <row r="175" spans="1:141" ht="12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3" t="s">
        <v>34</v>
      </c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17"/>
      <c r="DD175" s="17"/>
      <c r="DE175" s="17"/>
      <c r="DF175" s="17"/>
      <c r="DG175" s="17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</row>
    <row r="176" spans="1:141" ht="12.75" customHeight="1">
      <c r="A176" s="32" t="s">
        <v>35</v>
      </c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8"/>
      <c r="AF176" s="8"/>
      <c r="AG176" s="8"/>
      <c r="AH176" s="8"/>
      <c r="AI176" s="8"/>
      <c r="AJ176" s="32" t="s">
        <v>36</v>
      </c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</row>
    <row r="177" spans="1:141" ht="12.75" customHeight="1">
      <c r="A177" s="23" t="s">
        <v>37</v>
      </c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0"/>
      <c r="AF177" s="20"/>
      <c r="AG177" s="20"/>
      <c r="AH177" s="20"/>
      <c r="AI177" s="15"/>
      <c r="AJ177" s="23" t="s">
        <v>38</v>
      </c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0"/>
      <c r="BO177" s="20"/>
      <c r="BP177" s="20"/>
      <c r="BQ177" s="20"/>
      <c r="BR177" s="20"/>
      <c r="BS177" s="20"/>
      <c r="BT177" s="20"/>
      <c r="BU177" s="20"/>
      <c r="BV177" s="20"/>
      <c r="BW177" s="20"/>
      <c r="BX177" s="20"/>
      <c r="BY177" s="20"/>
      <c r="BZ177" s="20"/>
      <c r="CA177" s="20"/>
      <c r="CB177" s="20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15"/>
      <c r="CN177" s="15"/>
      <c r="CO177" s="15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  <c r="DI177" s="15"/>
      <c r="DJ177" s="15"/>
      <c r="DK177" s="15"/>
      <c r="DL177" s="15"/>
      <c r="DM177" s="15"/>
      <c r="DN177" s="15"/>
      <c r="DO177" s="15"/>
      <c r="DP177" s="15"/>
      <c r="DQ177" s="15"/>
      <c r="DR177" s="15"/>
      <c r="DS177" s="15"/>
      <c r="DT177" s="15"/>
      <c r="DU177" s="15"/>
      <c r="DV177" s="15"/>
      <c r="DW177" s="15"/>
      <c r="DX177" s="15"/>
      <c r="DY177" s="15"/>
      <c r="DZ177" s="15"/>
      <c r="EA177" s="15"/>
      <c r="EB177" s="15"/>
      <c r="EC177" s="15"/>
      <c r="ED177" s="15"/>
      <c r="EE177" s="15"/>
      <c r="EF177" s="15"/>
      <c r="EG177" s="15"/>
      <c r="EH177" s="15"/>
      <c r="EI177" s="15"/>
      <c r="EJ177" s="15"/>
      <c r="EK177" s="15"/>
    </row>
  </sheetData>
  <mergeCells count="806">
    <mergeCell ref="DM2:EK2"/>
    <mergeCell ref="A4:EK4"/>
    <mergeCell ref="A8:EK8"/>
    <mergeCell ref="A10:W10"/>
    <mergeCell ref="X10:AW10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E102"/>
    <mergeCell ref="F102:AT102"/>
    <mergeCell ref="AU102:BS102"/>
    <mergeCell ref="BT102:CR102"/>
    <mergeCell ref="CS102:EK102"/>
    <mergeCell ref="A103:E103"/>
    <mergeCell ref="F103:AT103"/>
    <mergeCell ref="AU103:BS103"/>
    <mergeCell ref="BT103:CR103"/>
    <mergeCell ref="CS103:EK103"/>
    <mergeCell ref="A104:E104"/>
    <mergeCell ref="F104:AT104"/>
    <mergeCell ref="AU104:BS104"/>
    <mergeCell ref="BT104:CR104"/>
    <mergeCell ref="CS104:EK104"/>
    <mergeCell ref="A105:E105"/>
    <mergeCell ref="F105:AT105"/>
    <mergeCell ref="AU105:BS105"/>
    <mergeCell ref="BT105:CR105"/>
    <mergeCell ref="CS105:EK105"/>
    <mergeCell ref="A106:E106"/>
    <mergeCell ref="F106:AT106"/>
    <mergeCell ref="AU106:BS106"/>
    <mergeCell ref="BT106:CR106"/>
    <mergeCell ref="CS106:EK106"/>
    <mergeCell ref="A107:E107"/>
    <mergeCell ref="F107:AT107"/>
    <mergeCell ref="AU107:BS107"/>
    <mergeCell ref="BT107:CR107"/>
    <mergeCell ref="CS107:EK107"/>
    <mergeCell ref="A108:E108"/>
    <mergeCell ref="F108:AT108"/>
    <mergeCell ref="AU108:BS108"/>
    <mergeCell ref="BT108:CR108"/>
    <mergeCell ref="CS108:EK108"/>
    <mergeCell ref="A109:E109"/>
    <mergeCell ref="F109:AT109"/>
    <mergeCell ref="AU109:BS109"/>
    <mergeCell ref="BT109:CR109"/>
    <mergeCell ref="CS109:EK109"/>
    <mergeCell ref="A110:E110"/>
    <mergeCell ref="F110:AT110"/>
    <mergeCell ref="AU110:BS110"/>
    <mergeCell ref="BT110:CR110"/>
    <mergeCell ref="CS110:EK110"/>
    <mergeCell ref="A111:E111"/>
    <mergeCell ref="F111:AT111"/>
    <mergeCell ref="AU111:BS111"/>
    <mergeCell ref="BT111:CR111"/>
    <mergeCell ref="CS111:EK111"/>
    <mergeCell ref="A112:E112"/>
    <mergeCell ref="F112:AT112"/>
    <mergeCell ref="AU112:BS112"/>
    <mergeCell ref="BT112:CR112"/>
    <mergeCell ref="CS112:EK112"/>
    <mergeCell ref="A113:E113"/>
    <mergeCell ref="F113:AT113"/>
    <mergeCell ref="AU113:BS113"/>
    <mergeCell ref="BT113:CR113"/>
    <mergeCell ref="CS113:EK113"/>
    <mergeCell ref="A114:E114"/>
    <mergeCell ref="F114:AT114"/>
    <mergeCell ref="AU114:BS114"/>
    <mergeCell ref="BT114:CR114"/>
    <mergeCell ref="CS114:EK114"/>
    <mergeCell ref="A115:E115"/>
    <mergeCell ref="F115:AT115"/>
    <mergeCell ref="AU115:BS115"/>
    <mergeCell ref="BT115:CR115"/>
    <mergeCell ref="CS115:EK115"/>
    <mergeCell ref="A116:E116"/>
    <mergeCell ref="F116:AT116"/>
    <mergeCell ref="AU116:BS116"/>
    <mergeCell ref="BT116:CR116"/>
    <mergeCell ref="CS116:EK116"/>
    <mergeCell ref="A117:E117"/>
    <mergeCell ref="F117:AT117"/>
    <mergeCell ref="AU117:BS117"/>
    <mergeCell ref="BT117:CR117"/>
    <mergeCell ref="CS117:EK117"/>
    <mergeCell ref="A118:E118"/>
    <mergeCell ref="F118:AT118"/>
    <mergeCell ref="AU118:BS118"/>
    <mergeCell ref="BT118:CR118"/>
    <mergeCell ref="CS118:EK118"/>
    <mergeCell ref="A119:E119"/>
    <mergeCell ref="F119:AT119"/>
    <mergeCell ref="AU119:BS119"/>
    <mergeCell ref="BT119:CR119"/>
    <mergeCell ref="CS119:EK119"/>
    <mergeCell ref="A120:E120"/>
    <mergeCell ref="F120:AT120"/>
    <mergeCell ref="AU120:BS120"/>
    <mergeCell ref="BT120:CR120"/>
    <mergeCell ref="CS120:EK120"/>
    <mergeCell ref="A121:E121"/>
    <mergeCell ref="F121:AT121"/>
    <mergeCell ref="AU121:BS121"/>
    <mergeCell ref="BT121:CR121"/>
    <mergeCell ref="CS121:EK121"/>
    <mergeCell ref="A122:E122"/>
    <mergeCell ref="F122:AT122"/>
    <mergeCell ref="AU122:BS122"/>
    <mergeCell ref="BT122:CR122"/>
    <mergeCell ref="CS122:EK122"/>
    <mergeCell ref="A123:E123"/>
    <mergeCell ref="F123:AT123"/>
    <mergeCell ref="AU123:BS123"/>
    <mergeCell ref="BT123:CR123"/>
    <mergeCell ref="CS123:EK123"/>
    <mergeCell ref="A124:E124"/>
    <mergeCell ref="F124:AT124"/>
    <mergeCell ref="AU124:BS124"/>
    <mergeCell ref="BT124:CR124"/>
    <mergeCell ref="CS124:EK124"/>
    <mergeCell ref="A125:E125"/>
    <mergeCell ref="F125:AT125"/>
    <mergeCell ref="AU125:BS125"/>
    <mergeCell ref="BT125:CR125"/>
    <mergeCell ref="CS125:EK125"/>
    <mergeCell ref="A126:E126"/>
    <mergeCell ref="F126:AT126"/>
    <mergeCell ref="AU126:BS126"/>
    <mergeCell ref="BT126:CR126"/>
    <mergeCell ref="CS126:EK126"/>
    <mergeCell ref="A127:E127"/>
    <mergeCell ref="F127:AT127"/>
    <mergeCell ref="AU127:BS127"/>
    <mergeCell ref="BT127:CR127"/>
    <mergeCell ref="CS127:EK127"/>
    <mergeCell ref="A128:E128"/>
    <mergeCell ref="F128:AT128"/>
    <mergeCell ref="AU128:BS128"/>
    <mergeCell ref="BT128:CR128"/>
    <mergeCell ref="CS128:EK128"/>
    <mergeCell ref="A129:E129"/>
    <mergeCell ref="F129:AT129"/>
    <mergeCell ref="AU129:BS129"/>
    <mergeCell ref="BT129:CR129"/>
    <mergeCell ref="CS129:EK129"/>
    <mergeCell ref="A130:E130"/>
    <mergeCell ref="F130:AT130"/>
    <mergeCell ref="AU130:BS130"/>
    <mergeCell ref="BT130:CR130"/>
    <mergeCell ref="CS130:EK130"/>
    <mergeCell ref="A131:E131"/>
    <mergeCell ref="F131:AT131"/>
    <mergeCell ref="AU131:BS131"/>
    <mergeCell ref="BT131:CR131"/>
    <mergeCell ref="CS131:EK131"/>
    <mergeCell ref="A132:E132"/>
    <mergeCell ref="F132:AT132"/>
    <mergeCell ref="AU132:BS132"/>
    <mergeCell ref="BT132:CR132"/>
    <mergeCell ref="CS132:EK132"/>
    <mergeCell ref="A133:E133"/>
    <mergeCell ref="F133:AT133"/>
    <mergeCell ref="AU133:BS133"/>
    <mergeCell ref="BT133:CR133"/>
    <mergeCell ref="CS133:EK133"/>
    <mergeCell ref="A134:E134"/>
    <mergeCell ref="F134:AT134"/>
    <mergeCell ref="AU134:BS134"/>
    <mergeCell ref="BT134:CR134"/>
    <mergeCell ref="CS134:EK134"/>
    <mergeCell ref="A135:E135"/>
    <mergeCell ref="F135:AT135"/>
    <mergeCell ref="AU135:BS135"/>
    <mergeCell ref="BT135:CR135"/>
    <mergeCell ref="CS135:EK135"/>
    <mergeCell ref="A136:E136"/>
    <mergeCell ref="F136:AT136"/>
    <mergeCell ref="AU136:BS136"/>
    <mergeCell ref="BT136:CR136"/>
    <mergeCell ref="CS136:EK136"/>
    <mergeCell ref="A137:E137"/>
    <mergeCell ref="F137:AT137"/>
    <mergeCell ref="AU137:BS137"/>
    <mergeCell ref="BT137:CR137"/>
    <mergeCell ref="CS137:EK137"/>
    <mergeCell ref="A138:E138"/>
    <mergeCell ref="F138:AT138"/>
    <mergeCell ref="AU138:BS138"/>
    <mergeCell ref="BT138:CR138"/>
    <mergeCell ref="CS138:EK138"/>
    <mergeCell ref="A139:E139"/>
    <mergeCell ref="F139:AT139"/>
    <mergeCell ref="AU139:BS139"/>
    <mergeCell ref="BT139:CR139"/>
    <mergeCell ref="CS139:EK139"/>
    <mergeCell ref="A140:E140"/>
    <mergeCell ref="F140:AT140"/>
    <mergeCell ref="AU140:BS140"/>
    <mergeCell ref="BT140:CR140"/>
    <mergeCell ref="CS140:EK140"/>
    <mergeCell ref="A141:E141"/>
    <mergeCell ref="F141:AT141"/>
    <mergeCell ref="AU141:BS141"/>
    <mergeCell ref="BT141:CR141"/>
    <mergeCell ref="CS141:EK141"/>
    <mergeCell ref="A142:E142"/>
    <mergeCell ref="F142:AT142"/>
    <mergeCell ref="AU142:BS142"/>
    <mergeCell ref="BT142:CR142"/>
    <mergeCell ref="CS142:EK142"/>
    <mergeCell ref="A143:E143"/>
    <mergeCell ref="F143:AT143"/>
    <mergeCell ref="AU143:BS143"/>
    <mergeCell ref="BT143:CR143"/>
    <mergeCell ref="CS143:EK143"/>
    <mergeCell ref="A144:E144"/>
    <mergeCell ref="F144:AT144"/>
    <mergeCell ref="AU144:BS144"/>
    <mergeCell ref="BT144:CR144"/>
    <mergeCell ref="CS144:EK144"/>
    <mergeCell ref="A145:E145"/>
    <mergeCell ref="F145:AT145"/>
    <mergeCell ref="AU145:BS145"/>
    <mergeCell ref="BT145:CR145"/>
    <mergeCell ref="CS145:EK145"/>
    <mergeCell ref="A146:E146"/>
    <mergeCell ref="F146:AT146"/>
    <mergeCell ref="AU146:BS146"/>
    <mergeCell ref="BT146:CR146"/>
    <mergeCell ref="CS146:EK146"/>
    <mergeCell ref="A147:E147"/>
    <mergeCell ref="F147:AT147"/>
    <mergeCell ref="AU147:BS147"/>
    <mergeCell ref="BT147:CR147"/>
    <mergeCell ref="CS147:EK147"/>
    <mergeCell ref="A148:E148"/>
    <mergeCell ref="F148:AT148"/>
    <mergeCell ref="AU148:BS148"/>
    <mergeCell ref="BT148:CR148"/>
    <mergeCell ref="CS148:EK148"/>
    <mergeCell ref="A149:E149"/>
    <mergeCell ref="F149:AT149"/>
    <mergeCell ref="AU149:BS149"/>
    <mergeCell ref="BT149:CR149"/>
    <mergeCell ref="CS149:EK149"/>
    <mergeCell ref="A150:E150"/>
    <mergeCell ref="F150:AT150"/>
    <mergeCell ref="AU150:BS150"/>
    <mergeCell ref="BT150:CR150"/>
    <mergeCell ref="CS150:EK150"/>
    <mergeCell ref="A151:E151"/>
    <mergeCell ref="F151:AT151"/>
    <mergeCell ref="AU151:BS151"/>
    <mergeCell ref="BT151:CR151"/>
    <mergeCell ref="CS151:EK151"/>
    <mergeCell ref="A152:E152"/>
    <mergeCell ref="F152:AT152"/>
    <mergeCell ref="AU152:BS152"/>
    <mergeCell ref="BT152:CR152"/>
    <mergeCell ref="CS152:EK152"/>
    <mergeCell ref="A153:E153"/>
    <mergeCell ref="F153:AT153"/>
    <mergeCell ref="AU153:BS153"/>
    <mergeCell ref="BT153:CR153"/>
    <mergeCell ref="CS153:EK153"/>
    <mergeCell ref="A154:E154"/>
    <mergeCell ref="F154:AT154"/>
    <mergeCell ref="AU154:BS154"/>
    <mergeCell ref="BT154:CR154"/>
    <mergeCell ref="CS154:EK154"/>
    <mergeCell ref="A155:E155"/>
    <mergeCell ref="F155:AT155"/>
    <mergeCell ref="AU155:BS155"/>
    <mergeCell ref="BT155:CR155"/>
    <mergeCell ref="CS155:EK155"/>
    <mergeCell ref="A156:E156"/>
    <mergeCell ref="F156:AT156"/>
    <mergeCell ref="AU156:BS156"/>
    <mergeCell ref="BT156:CR156"/>
    <mergeCell ref="CS156:EK156"/>
    <mergeCell ref="A157:E157"/>
    <mergeCell ref="F157:AT157"/>
    <mergeCell ref="AU157:BS157"/>
    <mergeCell ref="BT157:CR157"/>
    <mergeCell ref="CS157:EK157"/>
    <mergeCell ref="A158:E158"/>
    <mergeCell ref="F158:AT158"/>
    <mergeCell ref="AU158:BS158"/>
    <mergeCell ref="BT158:CR158"/>
    <mergeCell ref="CS158:EK158"/>
    <mergeCell ref="A159:E159"/>
    <mergeCell ref="F159:AT159"/>
    <mergeCell ref="AU159:BS159"/>
    <mergeCell ref="BT159:CR159"/>
    <mergeCell ref="CS159:EK159"/>
    <mergeCell ref="A160:E160"/>
    <mergeCell ref="F160:AT160"/>
    <mergeCell ref="AU160:BS160"/>
    <mergeCell ref="BT160:CR160"/>
    <mergeCell ref="CS160:EK160"/>
    <mergeCell ref="A161:E161"/>
    <mergeCell ref="F161:AT161"/>
    <mergeCell ref="AU161:BS161"/>
    <mergeCell ref="BT161:CR161"/>
    <mergeCell ref="CS161:EK161"/>
    <mergeCell ref="A162:E162"/>
    <mergeCell ref="F162:AT162"/>
    <mergeCell ref="AU162:BS162"/>
    <mergeCell ref="BT162:CR162"/>
    <mergeCell ref="CS162:EK162"/>
    <mergeCell ref="A163:E163"/>
    <mergeCell ref="F163:AT163"/>
    <mergeCell ref="AU163:BS163"/>
    <mergeCell ref="BT163:CR163"/>
    <mergeCell ref="CS163:EK163"/>
    <mergeCell ref="A164:E164"/>
    <mergeCell ref="F164:AT164"/>
    <mergeCell ref="AU164:BS164"/>
    <mergeCell ref="BT164:CR164"/>
    <mergeCell ref="CS164:EK164"/>
    <mergeCell ref="A165:E165"/>
    <mergeCell ref="F165:AT165"/>
    <mergeCell ref="AU165:BS165"/>
    <mergeCell ref="BT165:CR165"/>
    <mergeCell ref="CS165:EK165"/>
    <mergeCell ref="A166:E166"/>
    <mergeCell ref="F166:AT166"/>
    <mergeCell ref="AU166:BS166"/>
    <mergeCell ref="BT166:CR166"/>
    <mergeCell ref="CS166:EK166"/>
    <mergeCell ref="A167:E167"/>
    <mergeCell ref="F167:AT167"/>
    <mergeCell ref="AU167:BS167"/>
    <mergeCell ref="BT167:CR167"/>
    <mergeCell ref="CS167:EK167"/>
    <mergeCell ref="A168:E168"/>
    <mergeCell ref="F168:AT168"/>
    <mergeCell ref="AU168:BS168"/>
    <mergeCell ref="BT168:CR168"/>
    <mergeCell ref="CS168:EK168"/>
    <mergeCell ref="A169:E169"/>
    <mergeCell ref="F169:AT169"/>
    <mergeCell ref="AU169:BS169"/>
    <mergeCell ref="BT169:CR169"/>
    <mergeCell ref="CS169:EK169"/>
    <mergeCell ref="A170:E170"/>
    <mergeCell ref="F170:AT170"/>
    <mergeCell ref="AU170:BS170"/>
    <mergeCell ref="BT170:CR170"/>
    <mergeCell ref="CS170:EK170"/>
    <mergeCell ref="A174:AO174"/>
    <mergeCell ref="AP174:DB174"/>
    <mergeCell ref="AP175:DB175"/>
    <mergeCell ref="A176:AD176"/>
    <mergeCell ref="AJ176:BM176"/>
    <mergeCell ref="A177:AD177"/>
    <mergeCell ref="AJ177:BM177"/>
    <mergeCell ref="A171:E171"/>
    <mergeCell ref="F171:AT171"/>
    <mergeCell ref="AU171:BS171"/>
    <mergeCell ref="BT171:CR171"/>
    <mergeCell ref="CS171:EK171"/>
    <mergeCell ref="A172:AT172"/>
    <mergeCell ref="AU172:BS172"/>
    <mergeCell ref="BT172:CR172"/>
    <mergeCell ref="CS172:EK172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69"/>
  <sheetViews>
    <sheetView topLeftCell="A10" workbookViewId="0">
      <selection activeCell="FG54" sqref="FG54"/>
    </sheetView>
  </sheetViews>
  <sheetFormatPr defaultColWidth="0.85546875" defaultRowHeight="12.75" customHeight="1"/>
  <cols>
    <col min="1" max="16384" width="0.85546875" style="1"/>
  </cols>
  <sheetData>
    <row r="1" spans="1:16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</row>
    <row r="2" spans="1:161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45" t="s">
        <v>0</v>
      </c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2"/>
      <c r="FE2" s="7"/>
    </row>
    <row r="3" spans="1:161" s="8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61" s="9" customFormat="1" ht="29.25" customHeight="1">
      <c r="A4" s="46" t="s">
        <v>40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</row>
    <row r="5" spans="1:161" s="11" customFormat="1" ht="12.75" customHeight="1"/>
    <row r="6" spans="1:161" s="6" customFormat="1" ht="13.5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</row>
    <row r="7" spans="1:161" s="11" customFormat="1"/>
    <row r="8" spans="1:161" s="6" customFormat="1" ht="24.75" customHeight="1">
      <c r="A8" s="47" t="s">
        <v>41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</row>
    <row r="9" spans="1:161" s="12" customFormat="1"/>
    <row r="10" spans="1:161" s="5" customFormat="1" ht="13.5" customHeight="1">
      <c r="A10" s="30" t="s">
        <v>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48" t="s">
        <v>201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</row>
    <row r="11" spans="1:161" s="12" customFormat="1" ht="12.75" customHeight="1">
      <c r="B11" s="13"/>
      <c r="C11" s="13"/>
      <c r="D11" s="13"/>
      <c r="E11" s="13"/>
    </row>
    <row r="12" spans="1:161" s="5" customFormat="1" ht="13.5" customHeight="1">
      <c r="A12" s="30" t="s">
        <v>202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</row>
    <row r="13" spans="1:161" s="2" customFormat="1" ht="12.75" customHeight="1">
      <c r="B13" s="14"/>
      <c r="C13" s="14"/>
      <c r="D13" s="14"/>
      <c r="E13" s="14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14" spans="1:161" s="15" customFormat="1" ht="110.25" customHeight="1">
      <c r="A14" s="50" t="s">
        <v>7</v>
      </c>
      <c r="B14" s="50"/>
      <c r="C14" s="50"/>
      <c r="D14" s="50"/>
      <c r="E14" s="50"/>
      <c r="F14" s="50" t="s">
        <v>8</v>
      </c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 t="s">
        <v>9</v>
      </c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 t="s">
        <v>10</v>
      </c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 t="s">
        <v>11</v>
      </c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</row>
    <row r="15" spans="1:161" s="17" customFormat="1">
      <c r="A15" s="42">
        <v>1</v>
      </c>
      <c r="B15" s="43"/>
      <c r="C15" s="43"/>
      <c r="D15" s="43"/>
      <c r="E15" s="44"/>
      <c r="F15" s="42">
        <v>2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4"/>
      <c r="AU15" s="42">
        <v>3</v>
      </c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4"/>
      <c r="BT15" s="42">
        <v>4</v>
      </c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4"/>
      <c r="CS15" s="42">
        <v>5</v>
      </c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4"/>
    </row>
    <row r="16" spans="1:161" s="19" customFormat="1" ht="18" customHeight="1">
      <c r="A16" s="39">
        <v>1</v>
      </c>
      <c r="B16" s="40"/>
      <c r="C16" s="40"/>
      <c r="D16" s="40"/>
      <c r="E16" s="41"/>
      <c r="F16" s="24" t="s">
        <v>54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7">
        <f>AU17+AU18+AU19</f>
        <v>24</v>
      </c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9"/>
      <c r="BT16" s="27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9"/>
      <c r="CS16" s="27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9"/>
    </row>
    <row r="17" spans="1:161" s="19" customFormat="1" ht="18" customHeight="1">
      <c r="A17" s="39">
        <v>2</v>
      </c>
      <c r="B17" s="40"/>
      <c r="C17" s="40"/>
      <c r="D17" s="40"/>
      <c r="E17" s="41"/>
      <c r="F17" s="39" t="s">
        <v>55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1"/>
      <c r="AU17" s="36">
        <v>6</v>
      </c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8"/>
      <c r="BT17" s="36">
        <v>3</v>
      </c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8"/>
      <c r="CS17" s="36">
        <v>1</v>
      </c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8"/>
    </row>
    <row r="18" spans="1:161" s="19" customFormat="1" ht="18" customHeight="1">
      <c r="A18" s="39">
        <v>3</v>
      </c>
      <c r="B18" s="40"/>
      <c r="C18" s="40"/>
      <c r="D18" s="40"/>
      <c r="E18" s="41"/>
      <c r="F18" s="39" t="s">
        <v>203</v>
      </c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1"/>
      <c r="AU18" s="36">
        <v>14</v>
      </c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8"/>
      <c r="BT18" s="36">
        <v>11</v>
      </c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8"/>
      <c r="CS18" s="36">
        <v>11</v>
      </c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8"/>
    </row>
    <row r="19" spans="1:161" s="19" customFormat="1" ht="18" customHeight="1">
      <c r="A19" s="39">
        <v>4</v>
      </c>
      <c r="B19" s="40"/>
      <c r="C19" s="40"/>
      <c r="D19" s="40"/>
      <c r="E19" s="41"/>
      <c r="F19" s="39" t="s">
        <v>138</v>
      </c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1"/>
      <c r="AU19" s="36">
        <v>4</v>
      </c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8"/>
      <c r="BT19" s="36">
        <v>0</v>
      </c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8"/>
      <c r="CS19" s="36">
        <v>0</v>
      </c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8"/>
    </row>
    <row r="20" spans="1:161" s="18" customFormat="1" ht="18" customHeight="1">
      <c r="A20" s="39">
        <v>5</v>
      </c>
      <c r="B20" s="40"/>
      <c r="C20" s="40"/>
      <c r="D20" s="40"/>
      <c r="E20" s="41"/>
      <c r="F20" s="24" t="s">
        <v>77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6"/>
      <c r="AU20" s="27">
        <f>AU21</f>
        <v>13</v>
      </c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9"/>
      <c r="BT20" s="27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9"/>
      <c r="CS20" s="27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9"/>
    </row>
    <row r="21" spans="1:161" s="19" customFormat="1" ht="18" customHeight="1">
      <c r="A21" s="39">
        <v>6</v>
      </c>
      <c r="B21" s="40"/>
      <c r="C21" s="40"/>
      <c r="D21" s="40"/>
      <c r="E21" s="41"/>
      <c r="F21" s="39" t="s">
        <v>146</v>
      </c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1"/>
      <c r="AU21" s="36">
        <v>13</v>
      </c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8"/>
      <c r="BT21" s="36">
        <v>2</v>
      </c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8"/>
      <c r="CS21" s="36">
        <v>5</v>
      </c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8"/>
    </row>
    <row r="22" spans="1:161" s="19" customFormat="1" ht="18" customHeight="1">
      <c r="A22" s="39">
        <v>7</v>
      </c>
      <c r="B22" s="40"/>
      <c r="C22" s="40"/>
      <c r="D22" s="40"/>
      <c r="E22" s="41"/>
      <c r="F22" s="24" t="s">
        <v>61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6"/>
      <c r="AU22" s="27">
        <f>AU23+AU24+AU25</f>
        <v>27</v>
      </c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9"/>
      <c r="BT22" s="36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8"/>
      <c r="CS22" s="36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8"/>
    </row>
    <row r="23" spans="1:161" s="19" customFormat="1" ht="27.75" customHeight="1">
      <c r="A23" s="39">
        <v>8</v>
      </c>
      <c r="B23" s="40"/>
      <c r="C23" s="40"/>
      <c r="D23" s="40"/>
      <c r="E23" s="41"/>
      <c r="F23" s="58" t="s">
        <v>204</v>
      </c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60"/>
      <c r="AU23" s="36">
        <v>3</v>
      </c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8"/>
      <c r="BT23" s="36">
        <v>0</v>
      </c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8"/>
      <c r="CS23" s="36">
        <v>0</v>
      </c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8"/>
    </row>
    <row r="24" spans="1:161" s="19" customFormat="1" ht="20.25" customHeight="1">
      <c r="A24" s="39">
        <v>9</v>
      </c>
      <c r="B24" s="40"/>
      <c r="C24" s="40"/>
      <c r="D24" s="40"/>
      <c r="E24" s="41"/>
      <c r="F24" s="58" t="s">
        <v>111</v>
      </c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60"/>
      <c r="AU24" s="36">
        <v>16</v>
      </c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8"/>
      <c r="BT24" s="36">
        <v>0</v>
      </c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8"/>
      <c r="CS24" s="36">
        <v>0</v>
      </c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8"/>
    </row>
    <row r="25" spans="1:161" s="19" customFormat="1" ht="17.25" customHeight="1">
      <c r="A25" s="39">
        <v>10</v>
      </c>
      <c r="B25" s="40"/>
      <c r="C25" s="40"/>
      <c r="D25" s="40"/>
      <c r="E25" s="41"/>
      <c r="F25" s="58" t="s">
        <v>156</v>
      </c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60"/>
      <c r="AU25" s="36">
        <v>8</v>
      </c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8"/>
      <c r="BT25" s="36">
        <v>2</v>
      </c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8"/>
      <c r="CS25" s="36">
        <v>3</v>
      </c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8"/>
    </row>
    <row r="26" spans="1:161" s="19" customFormat="1" ht="18" customHeight="1">
      <c r="A26" s="39">
        <v>11</v>
      </c>
      <c r="B26" s="40"/>
      <c r="C26" s="40"/>
      <c r="D26" s="40"/>
      <c r="E26" s="41"/>
      <c r="F26" s="24" t="s">
        <v>45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6"/>
      <c r="AU26" s="27">
        <f>AU27+AU28+AU29+AU30+AU31+AU32+AU33+AU34</f>
        <v>134</v>
      </c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9"/>
      <c r="BT26" s="27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9"/>
      <c r="CS26" s="27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9"/>
    </row>
    <row r="27" spans="1:161" s="2" customFormat="1" ht="28.5" customHeight="1">
      <c r="A27" s="39">
        <v>12</v>
      </c>
      <c r="B27" s="40"/>
      <c r="C27" s="40"/>
      <c r="D27" s="40"/>
      <c r="E27" s="41"/>
      <c r="F27" s="58" t="s">
        <v>205</v>
      </c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60"/>
      <c r="AU27" s="36">
        <v>27</v>
      </c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8"/>
      <c r="BT27" s="64">
        <v>22</v>
      </c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6"/>
      <c r="CS27" s="64">
        <v>1</v>
      </c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6"/>
    </row>
    <row r="28" spans="1:161" s="2" customFormat="1" ht="12.75" customHeight="1">
      <c r="A28" s="39">
        <v>13</v>
      </c>
      <c r="B28" s="40"/>
      <c r="C28" s="40"/>
      <c r="D28" s="40"/>
      <c r="E28" s="41"/>
      <c r="F28" s="39" t="s">
        <v>46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1"/>
      <c r="AU28" s="36">
        <v>15</v>
      </c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8"/>
      <c r="BT28" s="36">
        <v>8</v>
      </c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8"/>
      <c r="CS28" s="36">
        <v>15</v>
      </c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8"/>
    </row>
    <row r="29" spans="1:161" s="2" customFormat="1">
      <c r="A29" s="39">
        <v>14</v>
      </c>
      <c r="B29" s="40"/>
      <c r="C29" s="40"/>
      <c r="D29" s="40"/>
      <c r="E29" s="41"/>
      <c r="F29" s="39" t="s">
        <v>158</v>
      </c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1"/>
      <c r="AU29" s="36">
        <v>12</v>
      </c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8"/>
      <c r="BT29" s="36">
        <v>1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8"/>
      <c r="CS29" s="36">
        <v>3</v>
      </c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8"/>
    </row>
    <row r="30" spans="1:161" s="8" customFormat="1" ht="22.5" customHeight="1">
      <c r="A30" s="39">
        <v>15</v>
      </c>
      <c r="B30" s="40"/>
      <c r="C30" s="40"/>
      <c r="D30" s="40"/>
      <c r="E30" s="41"/>
      <c r="F30" s="39" t="s">
        <v>206</v>
      </c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1"/>
      <c r="AU30" s="36">
        <v>10</v>
      </c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8"/>
      <c r="BT30" s="36">
        <v>5</v>
      </c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8"/>
      <c r="CS30" s="36">
        <v>2</v>
      </c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8"/>
    </row>
    <row r="31" spans="1:161" s="8" customFormat="1" ht="22.5" customHeight="1">
      <c r="A31" s="39">
        <v>16</v>
      </c>
      <c r="B31" s="40"/>
      <c r="C31" s="40"/>
      <c r="D31" s="40"/>
      <c r="E31" s="41"/>
      <c r="F31" s="58" t="s">
        <v>207</v>
      </c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60"/>
      <c r="AU31" s="36">
        <v>25</v>
      </c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8"/>
      <c r="BT31" s="36">
        <v>8</v>
      </c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8"/>
      <c r="CS31" s="36">
        <v>5</v>
      </c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8"/>
    </row>
    <row r="32" spans="1:161" s="15" customFormat="1" ht="12.75" customHeight="1">
      <c r="A32" s="39">
        <v>17</v>
      </c>
      <c r="B32" s="40"/>
      <c r="C32" s="40"/>
      <c r="D32" s="40"/>
      <c r="E32" s="41"/>
      <c r="F32" s="39" t="s">
        <v>208</v>
      </c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1"/>
      <c r="AU32" s="36">
        <v>12</v>
      </c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8"/>
      <c r="BT32" s="36">
        <v>5</v>
      </c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8"/>
      <c r="CS32" s="36">
        <v>12</v>
      </c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8"/>
      <c r="FE32" s="15" t="s">
        <v>39</v>
      </c>
    </row>
    <row r="33" spans="1:141" ht="12.75" customHeight="1">
      <c r="A33" s="39">
        <v>18</v>
      </c>
      <c r="B33" s="40"/>
      <c r="C33" s="40"/>
      <c r="D33" s="40"/>
      <c r="E33" s="41"/>
      <c r="F33" s="39" t="s">
        <v>160</v>
      </c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1"/>
      <c r="AU33" s="36">
        <v>17</v>
      </c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8"/>
      <c r="BT33" s="36">
        <v>3</v>
      </c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8"/>
      <c r="CS33" s="36">
        <v>17</v>
      </c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8"/>
    </row>
    <row r="34" spans="1:141" ht="12.75" customHeight="1">
      <c r="A34" s="39">
        <v>19</v>
      </c>
      <c r="B34" s="40"/>
      <c r="C34" s="40"/>
      <c r="D34" s="40"/>
      <c r="E34" s="41"/>
      <c r="F34" s="39" t="s">
        <v>161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1"/>
      <c r="AU34" s="36">
        <v>16</v>
      </c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8"/>
      <c r="BT34" s="36">
        <v>16</v>
      </c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8"/>
      <c r="CS34" s="36">
        <v>16</v>
      </c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8"/>
    </row>
    <row r="35" spans="1:141" ht="12.75" customHeight="1">
      <c r="A35" s="39">
        <v>20</v>
      </c>
      <c r="B35" s="40"/>
      <c r="C35" s="40"/>
      <c r="D35" s="40"/>
      <c r="E35" s="41"/>
      <c r="F35" s="24" t="s">
        <v>81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6"/>
      <c r="AU35" s="27">
        <f>AU36+AU37</f>
        <v>3</v>
      </c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  <c r="BT35" s="27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9"/>
      <c r="CS35" s="27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9"/>
    </row>
    <row r="36" spans="1:141" ht="12.75" customHeight="1">
      <c r="A36" s="39">
        <v>21</v>
      </c>
      <c r="B36" s="40"/>
      <c r="C36" s="40"/>
      <c r="D36" s="40"/>
      <c r="E36" s="41"/>
      <c r="F36" s="39" t="s">
        <v>165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1"/>
      <c r="AU36" s="36">
        <v>2</v>
      </c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8"/>
      <c r="BT36" s="36">
        <v>0</v>
      </c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8"/>
      <c r="CS36" s="36">
        <v>0</v>
      </c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8"/>
    </row>
    <row r="37" spans="1:141" ht="12.75" customHeight="1">
      <c r="A37" s="39">
        <v>22</v>
      </c>
      <c r="B37" s="40"/>
      <c r="C37" s="40"/>
      <c r="D37" s="40"/>
      <c r="E37" s="41"/>
      <c r="F37" s="39" t="s">
        <v>163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1"/>
      <c r="AU37" s="36">
        <v>1</v>
      </c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8"/>
      <c r="BT37" s="36">
        <v>1</v>
      </c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8"/>
      <c r="CS37" s="36">
        <v>1</v>
      </c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8"/>
    </row>
    <row r="38" spans="1:141" ht="12.75" customHeight="1">
      <c r="A38" s="39">
        <v>23</v>
      </c>
      <c r="B38" s="40"/>
      <c r="C38" s="40"/>
      <c r="D38" s="40"/>
      <c r="E38" s="41"/>
      <c r="F38" s="24" t="s">
        <v>66</v>
      </c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6"/>
      <c r="AU38" s="27">
        <f>AU39+AU40</f>
        <v>33</v>
      </c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9"/>
      <c r="BT38" s="27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9"/>
      <c r="CS38" s="27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9"/>
    </row>
    <row r="39" spans="1:141" ht="12.75" customHeight="1">
      <c r="A39" s="39">
        <v>24</v>
      </c>
      <c r="B39" s="40"/>
      <c r="C39" s="40"/>
      <c r="D39" s="40"/>
      <c r="E39" s="41"/>
      <c r="F39" s="39" t="s">
        <v>67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1"/>
      <c r="AU39" s="36">
        <v>16</v>
      </c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8"/>
      <c r="BT39" s="36">
        <v>6</v>
      </c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8"/>
      <c r="CS39" s="36">
        <v>13</v>
      </c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8"/>
    </row>
    <row r="40" spans="1:141" ht="12.75" customHeight="1">
      <c r="A40" s="39">
        <v>25</v>
      </c>
      <c r="B40" s="40"/>
      <c r="C40" s="40"/>
      <c r="D40" s="40"/>
      <c r="E40" s="41"/>
      <c r="F40" s="39" t="s">
        <v>169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1"/>
      <c r="AU40" s="36">
        <v>17</v>
      </c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8"/>
      <c r="BT40" s="36">
        <v>0</v>
      </c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8"/>
      <c r="CS40" s="36">
        <v>0</v>
      </c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8"/>
    </row>
    <row r="41" spans="1:141" ht="12.75" customHeight="1">
      <c r="A41" s="39">
        <v>26</v>
      </c>
      <c r="B41" s="40"/>
      <c r="C41" s="40"/>
      <c r="D41" s="40"/>
      <c r="E41" s="41"/>
      <c r="F41" s="24" t="s">
        <v>18</v>
      </c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6"/>
      <c r="AU41" s="27">
        <f>AU42+AU43+AU44</f>
        <v>272</v>
      </c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  <c r="BT41" s="27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9"/>
      <c r="CS41" s="27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9"/>
    </row>
    <row r="42" spans="1:141" ht="12.75" customHeight="1">
      <c r="A42" s="39">
        <v>27</v>
      </c>
      <c r="B42" s="40"/>
      <c r="C42" s="40"/>
      <c r="D42" s="40"/>
      <c r="E42" s="41"/>
      <c r="F42" s="39" t="s">
        <v>19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1"/>
      <c r="AU42" s="36">
        <v>246</v>
      </c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8"/>
      <c r="BT42" s="36">
        <v>60</v>
      </c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8"/>
      <c r="CS42" s="36">
        <v>38</v>
      </c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8"/>
    </row>
    <row r="43" spans="1:141" ht="12.75" customHeight="1">
      <c r="A43" s="39">
        <v>28</v>
      </c>
      <c r="B43" s="40"/>
      <c r="C43" s="40"/>
      <c r="D43" s="40"/>
      <c r="E43" s="41"/>
      <c r="F43" s="39" t="s">
        <v>209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1"/>
      <c r="AU43" s="36">
        <v>10</v>
      </c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8"/>
      <c r="BT43" s="36">
        <v>2</v>
      </c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8"/>
      <c r="CS43" s="36">
        <v>10</v>
      </c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8"/>
    </row>
    <row r="44" spans="1:141" ht="12.75" customHeight="1">
      <c r="A44" s="39">
        <v>29</v>
      </c>
      <c r="B44" s="40"/>
      <c r="C44" s="40"/>
      <c r="D44" s="40"/>
      <c r="E44" s="41"/>
      <c r="F44" s="39" t="s">
        <v>119</v>
      </c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1"/>
      <c r="AU44" s="36">
        <v>16</v>
      </c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8"/>
      <c r="BT44" s="36">
        <v>6</v>
      </c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8"/>
      <c r="CS44" s="36">
        <v>10</v>
      </c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8"/>
    </row>
    <row r="45" spans="1:141" ht="12.75" customHeight="1">
      <c r="A45" s="39">
        <v>30</v>
      </c>
      <c r="B45" s="40"/>
      <c r="C45" s="40"/>
      <c r="D45" s="40"/>
      <c r="E45" s="41"/>
      <c r="F45" s="24" t="s">
        <v>20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6"/>
      <c r="AU45" s="27">
        <f>AU46+AU47</f>
        <v>3</v>
      </c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9"/>
      <c r="BT45" s="27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9"/>
      <c r="CS45" s="27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9"/>
    </row>
    <row r="46" spans="1:141" ht="12.75" customHeight="1">
      <c r="A46" s="39">
        <v>31</v>
      </c>
      <c r="B46" s="40"/>
      <c r="C46" s="40"/>
      <c r="D46" s="40"/>
      <c r="E46" s="41"/>
      <c r="F46" s="39" t="s">
        <v>21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1"/>
      <c r="AU46" s="36">
        <v>1</v>
      </c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8"/>
      <c r="BT46" s="36">
        <v>1</v>
      </c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8"/>
      <c r="CS46" s="36">
        <v>0</v>
      </c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8"/>
    </row>
    <row r="47" spans="1:141" ht="12.75" customHeight="1">
      <c r="A47" s="39">
        <v>32</v>
      </c>
      <c r="B47" s="40"/>
      <c r="C47" s="40"/>
      <c r="D47" s="40"/>
      <c r="E47" s="41"/>
      <c r="F47" s="39" t="s">
        <v>121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1"/>
      <c r="AU47" s="36">
        <v>2</v>
      </c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8"/>
      <c r="BT47" s="36">
        <v>0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8"/>
      <c r="CS47" s="36">
        <v>0</v>
      </c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8"/>
    </row>
    <row r="48" spans="1:141" ht="12.75" customHeight="1">
      <c r="A48" s="39">
        <v>33</v>
      </c>
      <c r="B48" s="40"/>
      <c r="C48" s="40"/>
      <c r="D48" s="40"/>
      <c r="E48" s="41"/>
      <c r="F48" s="24" t="s">
        <v>24</v>
      </c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6"/>
      <c r="AU48" s="27">
        <f>AU49</f>
        <v>186</v>
      </c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9"/>
      <c r="BT48" s="27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9"/>
      <c r="CS48" s="27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9"/>
    </row>
    <row r="49" spans="1:141" ht="12.75" customHeight="1">
      <c r="A49" s="39">
        <v>34</v>
      </c>
      <c r="B49" s="40"/>
      <c r="C49" s="40"/>
      <c r="D49" s="40"/>
      <c r="E49" s="41"/>
      <c r="F49" s="39" t="s">
        <v>25</v>
      </c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1"/>
      <c r="AU49" s="36">
        <v>186</v>
      </c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8"/>
      <c r="BT49" s="36">
        <v>67</v>
      </c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8"/>
      <c r="CS49" s="36">
        <v>93</v>
      </c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8"/>
    </row>
    <row r="50" spans="1:141" ht="12.75" customHeight="1">
      <c r="A50" s="39">
        <v>35</v>
      </c>
      <c r="B50" s="40"/>
      <c r="C50" s="40"/>
      <c r="D50" s="40"/>
      <c r="E50" s="41"/>
      <c r="F50" s="24" t="s">
        <v>26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6"/>
      <c r="AU50" s="27">
        <f>AU51+AU52+AU53+AU54+AU55+AU56+AU57</f>
        <v>190</v>
      </c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9"/>
      <c r="BT50" s="27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9"/>
      <c r="CS50" s="27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9"/>
    </row>
    <row r="51" spans="1:141" ht="12.75" customHeight="1">
      <c r="A51" s="39">
        <v>36</v>
      </c>
      <c r="B51" s="40"/>
      <c r="C51" s="40"/>
      <c r="D51" s="40"/>
      <c r="E51" s="41"/>
      <c r="F51" s="39" t="s">
        <v>27</v>
      </c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1"/>
      <c r="AU51" s="36">
        <v>30</v>
      </c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8"/>
      <c r="BT51" s="36">
        <v>11</v>
      </c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8"/>
      <c r="CS51" s="36">
        <v>26</v>
      </c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8"/>
    </row>
    <row r="52" spans="1:141" ht="12.75" customHeight="1">
      <c r="A52" s="39">
        <v>37</v>
      </c>
      <c r="B52" s="40"/>
      <c r="C52" s="40"/>
      <c r="D52" s="40"/>
      <c r="E52" s="41"/>
      <c r="F52" s="39" t="s">
        <v>186</v>
      </c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1"/>
      <c r="AU52" s="36">
        <v>81</v>
      </c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8"/>
      <c r="BT52" s="36">
        <v>6</v>
      </c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8"/>
      <c r="CS52" s="36">
        <v>6</v>
      </c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8"/>
    </row>
    <row r="53" spans="1:141" ht="12.75" customHeight="1">
      <c r="A53" s="39">
        <v>38</v>
      </c>
      <c r="B53" s="40"/>
      <c r="C53" s="40"/>
      <c r="D53" s="40"/>
      <c r="E53" s="41"/>
      <c r="F53" s="39" t="s">
        <v>187</v>
      </c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1"/>
      <c r="AU53" s="36">
        <v>17</v>
      </c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8"/>
      <c r="BT53" s="36">
        <v>17</v>
      </c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8"/>
      <c r="CS53" s="36">
        <v>17</v>
      </c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8"/>
    </row>
    <row r="54" spans="1:141" ht="12.75" customHeight="1">
      <c r="A54" s="39">
        <v>39</v>
      </c>
      <c r="B54" s="40"/>
      <c r="C54" s="40"/>
      <c r="D54" s="40"/>
      <c r="E54" s="41"/>
      <c r="F54" s="39" t="s">
        <v>48</v>
      </c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1"/>
      <c r="AU54" s="36">
        <v>12</v>
      </c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8"/>
      <c r="BT54" s="36">
        <v>6</v>
      </c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8"/>
      <c r="CS54" s="36">
        <v>6</v>
      </c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8"/>
    </row>
    <row r="55" spans="1:141" ht="12.75" customHeight="1">
      <c r="A55" s="39">
        <v>40</v>
      </c>
      <c r="B55" s="40"/>
      <c r="C55" s="40"/>
      <c r="D55" s="40"/>
      <c r="E55" s="41"/>
      <c r="F55" s="39" t="s">
        <v>188</v>
      </c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1"/>
      <c r="AU55" s="36">
        <v>40</v>
      </c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8"/>
      <c r="BT55" s="36">
        <v>4</v>
      </c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8"/>
      <c r="CS55" s="36">
        <v>4</v>
      </c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8"/>
    </row>
    <row r="56" spans="1:141" ht="12.75" customHeight="1">
      <c r="A56" s="39">
        <v>41</v>
      </c>
      <c r="B56" s="40"/>
      <c r="C56" s="40"/>
      <c r="D56" s="40"/>
      <c r="E56" s="41"/>
      <c r="F56" s="39" t="s">
        <v>189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1"/>
      <c r="AU56" s="36">
        <v>6</v>
      </c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8"/>
      <c r="BT56" s="36">
        <v>0</v>
      </c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8"/>
      <c r="CS56" s="36">
        <v>0</v>
      </c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8"/>
    </row>
    <row r="57" spans="1:141" ht="12.75" customHeight="1">
      <c r="A57" s="39">
        <v>42</v>
      </c>
      <c r="B57" s="40"/>
      <c r="C57" s="40"/>
      <c r="D57" s="40"/>
      <c r="E57" s="41"/>
      <c r="F57" s="39" t="s">
        <v>124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1"/>
      <c r="AU57" s="36">
        <v>4</v>
      </c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8"/>
      <c r="BT57" s="36">
        <v>1</v>
      </c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8"/>
      <c r="CS57" s="36">
        <v>2</v>
      </c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8"/>
    </row>
    <row r="58" spans="1:141" ht="12.75" customHeight="1">
      <c r="A58" s="39">
        <v>43</v>
      </c>
      <c r="B58" s="40"/>
      <c r="C58" s="40"/>
      <c r="D58" s="40"/>
      <c r="E58" s="41"/>
      <c r="F58" s="24" t="s">
        <v>29</v>
      </c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6"/>
      <c r="AU58" s="27">
        <f>AU59</f>
        <v>1</v>
      </c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9"/>
      <c r="BT58" s="27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9"/>
      <c r="CS58" s="27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9"/>
    </row>
    <row r="59" spans="1:141" ht="12.75" customHeight="1">
      <c r="A59" s="39">
        <v>44</v>
      </c>
      <c r="B59" s="40"/>
      <c r="C59" s="40"/>
      <c r="D59" s="40"/>
      <c r="E59" s="41"/>
      <c r="F59" s="39" t="s">
        <v>125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1"/>
      <c r="AU59" s="36">
        <v>1</v>
      </c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8"/>
      <c r="BT59" s="36">
        <v>1</v>
      </c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8"/>
      <c r="CS59" s="36">
        <v>1</v>
      </c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8"/>
    </row>
    <row r="60" spans="1:141" ht="12.75" customHeight="1">
      <c r="A60" s="39">
        <v>45</v>
      </c>
      <c r="B60" s="40"/>
      <c r="C60" s="40"/>
      <c r="D60" s="40"/>
      <c r="E60" s="41"/>
      <c r="F60" s="24" t="s">
        <v>49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6"/>
      <c r="AU60" s="27">
        <f>AU61+AU62+AU63</f>
        <v>53</v>
      </c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9"/>
      <c r="BT60" s="27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9"/>
      <c r="CS60" s="27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9"/>
    </row>
    <row r="61" spans="1:141" ht="15.75" customHeight="1">
      <c r="A61" s="39">
        <v>46</v>
      </c>
      <c r="B61" s="40"/>
      <c r="C61" s="40"/>
      <c r="D61" s="40"/>
      <c r="E61" s="41"/>
      <c r="F61" s="58" t="s">
        <v>210</v>
      </c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60"/>
      <c r="AU61" s="36">
        <v>1</v>
      </c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8"/>
      <c r="BT61" s="61">
        <v>0</v>
      </c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3"/>
      <c r="CS61" s="61">
        <v>0</v>
      </c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3"/>
    </row>
    <row r="62" spans="1:141" ht="12.75" customHeight="1">
      <c r="A62" s="39">
        <v>47</v>
      </c>
      <c r="B62" s="40"/>
      <c r="C62" s="40"/>
      <c r="D62" s="40"/>
      <c r="E62" s="41"/>
      <c r="F62" s="39" t="s">
        <v>50</v>
      </c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1"/>
      <c r="AU62" s="36">
        <v>42</v>
      </c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8"/>
      <c r="BT62" s="36">
        <v>40</v>
      </c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8"/>
      <c r="CS62" s="36">
        <v>40</v>
      </c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8"/>
    </row>
    <row r="63" spans="1:141" ht="12.75" customHeight="1">
      <c r="A63" s="39">
        <v>48</v>
      </c>
      <c r="B63" s="40"/>
      <c r="C63" s="40"/>
      <c r="D63" s="40"/>
      <c r="E63" s="41"/>
      <c r="F63" s="39" t="s">
        <v>130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1"/>
      <c r="AU63" s="36">
        <v>10</v>
      </c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8"/>
      <c r="BT63" s="36">
        <v>10</v>
      </c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8"/>
      <c r="CS63" s="36">
        <v>6</v>
      </c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8"/>
    </row>
    <row r="64" spans="1:141" ht="12.75" customHeight="1">
      <c r="A64" s="24" t="s">
        <v>31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6"/>
      <c r="AU64" s="27">
        <f>AU60+AU58+AU50+AU48+AU45+AU41+AU38+AU35+AU26+AU22+AU20+AU16</f>
        <v>939</v>
      </c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9"/>
      <c r="BT64" s="27">
        <f>SUM(BT16:CR63)</f>
        <v>325</v>
      </c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9"/>
      <c r="CS64" s="27">
        <f>SUM(CS16:EK63)</f>
        <v>364</v>
      </c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9"/>
    </row>
    <row r="65" spans="1:141" ht="12.75" customHeight="1">
      <c r="A65" s="2"/>
      <c r="B65" s="14"/>
      <c r="C65" s="14"/>
      <c r="D65" s="14"/>
      <c r="E65" s="14"/>
      <c r="F65" s="2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</row>
    <row r="66" spans="1:141" ht="12.75" customHeight="1">
      <c r="A66" s="30" t="s">
        <v>32</v>
      </c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1" t="s">
        <v>51</v>
      </c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17"/>
      <c r="DD66" s="17"/>
      <c r="DE66" s="17"/>
      <c r="DF66" s="17"/>
      <c r="DG66" s="17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</row>
    <row r="67" spans="1:141" ht="12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3" t="s">
        <v>34</v>
      </c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17"/>
      <c r="DD67" s="17"/>
      <c r="DE67" s="17"/>
      <c r="DF67" s="17"/>
      <c r="DG67" s="17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</row>
    <row r="68" spans="1:141" ht="12.75" customHeight="1">
      <c r="A68" s="32" t="s">
        <v>35</v>
      </c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8"/>
      <c r="AF68" s="8"/>
      <c r="AG68" s="8"/>
      <c r="AH68" s="8"/>
      <c r="AI68" s="8"/>
      <c r="AJ68" s="32" t="s">
        <v>36</v>
      </c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</row>
    <row r="69" spans="1:141" ht="12.75" customHeight="1">
      <c r="A69" s="23" t="s">
        <v>37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0"/>
      <c r="AF69" s="20"/>
      <c r="AG69" s="20"/>
      <c r="AH69" s="20"/>
      <c r="AI69" s="15"/>
      <c r="AJ69" s="23" t="s">
        <v>38</v>
      </c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</row>
  </sheetData>
  <mergeCells count="267">
    <mergeCell ref="DQ2:EK2"/>
    <mergeCell ref="A4:EL4"/>
    <mergeCell ref="A8:EL8"/>
    <mergeCell ref="A10:W10"/>
    <mergeCell ref="X10:AW10"/>
    <mergeCell ref="A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6:AO66"/>
    <mergeCell ref="AP66:DB66"/>
    <mergeCell ref="AP67:DB67"/>
    <mergeCell ref="A68:AD68"/>
    <mergeCell ref="AJ68:BM68"/>
    <mergeCell ref="A69:AD69"/>
    <mergeCell ref="AJ69:BM69"/>
    <mergeCell ref="A63:E63"/>
    <mergeCell ref="F63:AT63"/>
    <mergeCell ref="AU63:BS63"/>
    <mergeCell ref="BT63:CR63"/>
    <mergeCell ref="CS63:EK63"/>
    <mergeCell ref="A64:AT64"/>
    <mergeCell ref="AU64:BS64"/>
    <mergeCell ref="BT64:CR64"/>
    <mergeCell ref="CS64:EK64"/>
  </mergeCells>
  <pageMargins left="0.59055118110236249" right="0.51181102362204722" top="0.78740157480314954" bottom="0.39370078740157477" header="0.19685039370078738" footer="0.19685039370078738"/>
  <pageSetup paperSize="9" scale="68" fitToHeight="0" orientation="portrait"/>
  <headerFooter>
    <oddHeader>&amp;R&amp;"Times New Roman,Regular "&amp;7Подготовлено с использованием системы 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18</vt:i4>
      </vt:variant>
    </vt:vector>
  </HeadingPairs>
  <TitlesOfParts>
    <vt:vector size="36" baseType="lpstr">
      <vt:lpstr>Горностай</vt:lpstr>
      <vt:lpstr>Росомаха</vt:lpstr>
      <vt:lpstr>Белка</vt:lpstr>
      <vt:lpstr>Хорь</vt:lpstr>
      <vt:lpstr>Норка</vt:lpstr>
      <vt:lpstr>Колонок</vt:lpstr>
      <vt:lpstr>Куница</vt:lpstr>
      <vt:lpstr>Барсук</vt:lpstr>
      <vt:lpstr>Соболь</vt:lpstr>
      <vt:lpstr>Рысь</vt:lpstr>
      <vt:lpstr>Лисица</vt:lpstr>
      <vt:lpstr>Заяц-беляк</vt:lpstr>
      <vt:lpstr>Ондатра</vt:lpstr>
      <vt:lpstr>Заяц-русак</vt:lpstr>
      <vt:lpstr>Сурок</vt:lpstr>
      <vt:lpstr>Корсак</vt:lpstr>
      <vt:lpstr>Бобр</vt:lpstr>
      <vt:lpstr>Енотсобака</vt:lpstr>
      <vt:lpstr>Барсук!Область_печати</vt:lpstr>
      <vt:lpstr>Белка!Область_печати</vt:lpstr>
      <vt:lpstr>Бобр!Область_печати</vt:lpstr>
      <vt:lpstr>Горностай!Область_печати</vt:lpstr>
      <vt:lpstr>Енотсобака!Область_печати</vt:lpstr>
      <vt:lpstr>'Заяц-беляк'!Область_печати</vt:lpstr>
      <vt:lpstr>'Заяц-русак'!Область_печати</vt:lpstr>
      <vt:lpstr>Колонок!Область_печати</vt:lpstr>
      <vt:lpstr>Корсак!Область_печати</vt:lpstr>
      <vt:lpstr>Куница!Область_печати</vt:lpstr>
      <vt:lpstr>Лисица!Область_печати</vt:lpstr>
      <vt:lpstr>Норка!Область_печати</vt:lpstr>
      <vt:lpstr>Ондатра!Область_печати</vt:lpstr>
      <vt:lpstr>Росомаха!Область_печати</vt:lpstr>
      <vt:lpstr>Рысь!Область_печати</vt:lpstr>
      <vt:lpstr>Соболь!Область_печати</vt:lpstr>
      <vt:lpstr>Сурок!Область_печати</vt:lpstr>
      <vt:lpstr>Хорь!Область_печати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Секретарь</cp:lastModifiedBy>
  <cp:revision>87</cp:revision>
  <dcterms:created xsi:type="dcterms:W3CDTF">2021-03-09T11:25:25Z</dcterms:created>
  <dcterms:modified xsi:type="dcterms:W3CDTF">2024-12-02T02:05:35Z</dcterms:modified>
</cp:coreProperties>
</file>